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istencia" sheetId="1" state="visible" r:id="rId1"/>
  </sheets>
  <definedNames>
    <definedName name="_xlnm.Print_Titles" localSheetId="0">'Asistencia'!$7:$7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MMMM YYYY"/>
    <numFmt numFmtId="165" formatCode="D"/>
    <numFmt numFmtId="166" formatCode="ddd"/>
  </numFmts>
  <fonts count="6">
    <font>
      <name val="Calibri"/>
      <family val="2"/>
      <color theme="1"/>
      <sz val="11"/>
      <scheme val="minor"/>
    </font>
    <font>
      <name val="Calibri"/>
      <b val="1"/>
      <color rgb="000B1220"/>
      <sz val="18"/>
    </font>
    <font>
      <i val="1"/>
      <color rgb="005F6B7A"/>
      <sz val="9"/>
    </font>
    <font>
      <b val="1"/>
    </font>
    <font>
      <b val="1"/>
      <color rgb="00FFFFFF"/>
    </font>
    <font>
      <color rgb="005F6B7A"/>
      <sz val="8"/>
    </font>
  </fonts>
  <fills count="5">
    <fill>
      <patternFill/>
    </fill>
    <fill>
      <patternFill patternType="gray125"/>
    </fill>
    <fill>
      <patternFill patternType="solid">
        <fgColor rgb="00FFF7DB"/>
      </patternFill>
    </fill>
    <fill>
      <patternFill patternType="solid">
        <fgColor rgb="001E5FBF"/>
      </patternFill>
    </fill>
    <fill>
      <patternFill patternType="solid">
        <fgColor rgb="00E8F1FE"/>
      </patternFill>
    </fill>
  </fills>
  <borders count="2">
    <border>
      <left/>
      <right/>
      <top/>
      <bottom/>
      <diagonal/>
    </border>
    <border>
      <left style="thin">
        <color rgb="00C9D2DD"/>
      </left>
      <right style="thin">
        <color rgb="00C9D2DD"/>
      </right>
      <top style="thin">
        <color rgb="00C9D2DD"/>
      </top>
      <bottom style="thin">
        <color rgb="00C9D2DD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2" borderId="0" applyAlignment="1" pivotButton="0" quotePrefix="0" xfId="0">
      <alignment horizontal="left"/>
    </xf>
    <xf numFmtId="0" fontId="0" fillId="2" borderId="0" pivotButton="0" quotePrefix="0" xfId="0"/>
    <xf numFmtId="166" fontId="5" fillId="0" borderId="0" applyAlignment="1" pivotButton="0" quotePrefix="0" xfId="0">
      <alignment horizontal="center"/>
    </xf>
    <xf numFmtId="0" fontId="4" fillId="3" borderId="1" applyAlignment="1" pivotButton="0" quotePrefix="0" xfId="0">
      <alignment vertical="center" wrapText="1"/>
    </xf>
    <xf numFmtId="165" fontId="4" fillId="3" borderId="1" applyAlignment="1" pivotButton="0" quotePrefix="0" xfId="0">
      <alignment horizontal="center" vertical="center"/>
    </xf>
    <xf numFmtId="0" fontId="0" fillId="2" borderId="1" pivotButton="0" quotePrefix="0" xfId="0"/>
    <xf numFmtId="0" fontId="0" fillId="2" borderId="1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9" fontId="0" fillId="4" borderId="1" applyAlignment="1" pivotButton="0" quotePrefix="0" xfId="0">
      <alignment horizontal="center"/>
    </xf>
  </cellXfs>
  <cellStyles count="1">
    <cellStyle name="Normal" xfId="0" builtinId="0" hidden="0"/>
  </cellStyles>
  <dxfs count="4">
    <dxf>
      <fill>
        <patternFill patternType="solid">
          <fgColor rgb="00DDF5E7"/>
        </patternFill>
      </fill>
    </dxf>
    <dxf>
      <fill>
        <patternFill patternType="solid">
          <fgColor rgb="00FDE2E1"/>
        </patternFill>
      </fill>
    </dxf>
    <dxf>
      <fill>
        <patternFill patternType="solid">
          <fgColor rgb="00FFF0C7"/>
        </patternFill>
      </fill>
    </dxf>
    <dxf>
      <fill>
        <patternFill patternType="solid">
          <fgColor rgb="005F6B7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M49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9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3.6" customWidth="1" min="34" max="34"/>
    <col width="8" customWidth="1" min="35" max="35"/>
    <col width="7" customWidth="1" min="36" max="36"/>
    <col width="8" customWidth="1" min="37" max="37"/>
    <col width="9" customWidth="1" min="38" max="38"/>
    <col width="9" customWidth="1" min="39" max="39"/>
  </cols>
  <sheetData>
    <row r="1" ht="28" customHeight="1">
      <c r="A1" s="1" t="inlineStr">
        <is>
          <t>Control de asistencia</t>
        </is>
      </c>
    </row>
    <row r="2">
      <c r="A2" s="2" t="inlineStr">
        <is>
          <t>P: ha venido · F: falta · J: falta justificada. Una hoja por mes y por clase (copia la hoja para el siguiente).</t>
        </is>
      </c>
    </row>
    <row r="3">
      <c r="A3" s="3" t="inlineStr">
        <is>
          <t>Mes (pon el día 1)</t>
        </is>
      </c>
      <c r="B3" s="4">
        <f>DATE(YEAR(TODAY()),MONTH(TODAY()),1)</f>
        <v/>
      </c>
    </row>
    <row r="4">
      <c r="A4" s="3" t="inlineStr">
        <is>
          <t>Clase o grupo</t>
        </is>
      </c>
      <c r="B4" s="5" t="n"/>
    </row>
    <row r="5">
      <c r="A5" s="3" t="inlineStr">
        <is>
          <t>Profesor o profesora</t>
        </is>
      </c>
      <c r="B5" s="5" t="n"/>
    </row>
    <row r="6">
      <c r="D6" s="6">
        <f>IF(1&lt;=DAY(EOMONTH($B$3,0)),DATE(YEAR($B$3),MONTH($B$3),1),"")</f>
        <v/>
      </c>
      <c r="E6" s="6">
        <f>IF(2&lt;=DAY(EOMONTH($B$3,0)),DATE(YEAR($B$3),MONTH($B$3),2),"")</f>
        <v/>
      </c>
      <c r="F6" s="6">
        <f>IF(3&lt;=DAY(EOMONTH($B$3,0)),DATE(YEAR($B$3),MONTH($B$3),3),"")</f>
        <v/>
      </c>
      <c r="G6" s="6">
        <f>IF(4&lt;=DAY(EOMONTH($B$3,0)),DATE(YEAR($B$3),MONTH($B$3),4),"")</f>
        <v/>
      </c>
      <c r="H6" s="6">
        <f>IF(5&lt;=DAY(EOMONTH($B$3,0)),DATE(YEAR($B$3),MONTH($B$3),5),"")</f>
        <v/>
      </c>
      <c r="I6" s="6">
        <f>IF(6&lt;=DAY(EOMONTH($B$3,0)),DATE(YEAR($B$3),MONTH($B$3),6),"")</f>
        <v/>
      </c>
      <c r="J6" s="6">
        <f>IF(7&lt;=DAY(EOMONTH($B$3,0)),DATE(YEAR($B$3),MONTH($B$3),7),"")</f>
        <v/>
      </c>
      <c r="K6" s="6">
        <f>IF(8&lt;=DAY(EOMONTH($B$3,0)),DATE(YEAR($B$3),MONTH($B$3),8),"")</f>
        <v/>
      </c>
      <c r="L6" s="6">
        <f>IF(9&lt;=DAY(EOMONTH($B$3,0)),DATE(YEAR($B$3),MONTH($B$3),9),"")</f>
        <v/>
      </c>
      <c r="M6" s="6">
        <f>IF(10&lt;=DAY(EOMONTH($B$3,0)),DATE(YEAR($B$3),MONTH($B$3),10),"")</f>
        <v/>
      </c>
      <c r="N6" s="6">
        <f>IF(11&lt;=DAY(EOMONTH($B$3,0)),DATE(YEAR($B$3),MONTH($B$3),11),"")</f>
        <v/>
      </c>
      <c r="O6" s="6">
        <f>IF(12&lt;=DAY(EOMONTH($B$3,0)),DATE(YEAR($B$3),MONTH($B$3),12),"")</f>
        <v/>
      </c>
      <c r="P6" s="6">
        <f>IF(13&lt;=DAY(EOMONTH($B$3,0)),DATE(YEAR($B$3),MONTH($B$3),13),"")</f>
        <v/>
      </c>
      <c r="Q6" s="6">
        <f>IF(14&lt;=DAY(EOMONTH($B$3,0)),DATE(YEAR($B$3),MONTH($B$3),14),"")</f>
        <v/>
      </c>
      <c r="R6" s="6">
        <f>IF(15&lt;=DAY(EOMONTH($B$3,0)),DATE(YEAR($B$3),MONTH($B$3),15),"")</f>
        <v/>
      </c>
      <c r="S6" s="6">
        <f>IF(16&lt;=DAY(EOMONTH($B$3,0)),DATE(YEAR($B$3),MONTH($B$3),16),"")</f>
        <v/>
      </c>
      <c r="T6" s="6">
        <f>IF(17&lt;=DAY(EOMONTH($B$3,0)),DATE(YEAR($B$3),MONTH($B$3),17),"")</f>
        <v/>
      </c>
      <c r="U6" s="6">
        <f>IF(18&lt;=DAY(EOMONTH($B$3,0)),DATE(YEAR($B$3),MONTH($B$3),18),"")</f>
        <v/>
      </c>
      <c r="V6" s="6">
        <f>IF(19&lt;=DAY(EOMONTH($B$3,0)),DATE(YEAR($B$3),MONTH($B$3),19),"")</f>
        <v/>
      </c>
      <c r="W6" s="6">
        <f>IF(20&lt;=DAY(EOMONTH($B$3,0)),DATE(YEAR($B$3),MONTH($B$3),20),"")</f>
        <v/>
      </c>
      <c r="X6" s="6">
        <f>IF(21&lt;=DAY(EOMONTH($B$3,0)),DATE(YEAR($B$3),MONTH($B$3),21),"")</f>
        <v/>
      </c>
      <c r="Y6" s="6">
        <f>IF(22&lt;=DAY(EOMONTH($B$3,0)),DATE(YEAR($B$3),MONTH($B$3),22),"")</f>
        <v/>
      </c>
      <c r="Z6" s="6">
        <f>IF(23&lt;=DAY(EOMONTH($B$3,0)),DATE(YEAR($B$3),MONTH($B$3),23),"")</f>
        <v/>
      </c>
      <c r="AA6" s="6">
        <f>IF(24&lt;=DAY(EOMONTH($B$3,0)),DATE(YEAR($B$3),MONTH($B$3),24),"")</f>
        <v/>
      </c>
      <c r="AB6" s="6">
        <f>IF(25&lt;=DAY(EOMONTH($B$3,0)),DATE(YEAR($B$3),MONTH($B$3),25),"")</f>
        <v/>
      </c>
      <c r="AC6" s="6">
        <f>IF(26&lt;=DAY(EOMONTH($B$3,0)),DATE(YEAR($B$3),MONTH($B$3),26),"")</f>
        <v/>
      </c>
      <c r="AD6" s="6">
        <f>IF(27&lt;=DAY(EOMONTH($B$3,0)),DATE(YEAR($B$3),MONTH($B$3),27),"")</f>
        <v/>
      </c>
      <c r="AE6" s="6">
        <f>IF(28&lt;=DAY(EOMONTH($B$3,0)),DATE(YEAR($B$3),MONTH($B$3),28),"")</f>
        <v/>
      </c>
      <c r="AF6" s="6">
        <f>IF(29&lt;=DAY(EOMONTH($B$3,0)),DATE(YEAR($B$3),MONTH($B$3),29),"")</f>
        <v/>
      </c>
      <c r="AG6" s="6">
        <f>IF(30&lt;=DAY(EOMONTH($B$3,0)),DATE(YEAR($B$3),MONTH($B$3),30),"")</f>
        <v/>
      </c>
      <c r="AH6" s="6">
        <f>IF(31&lt;=DAY(EOMONTH($B$3,0)),DATE(YEAR($B$3),MONTH($B$3),31),"")</f>
        <v/>
      </c>
    </row>
    <row r="7" ht="32" customHeight="1">
      <c r="A7" s="7" t="inlineStr">
        <is>
          <t>Alumno</t>
        </is>
      </c>
      <c r="B7" s="7" t="inlineStr">
        <is>
          <t>Teléfono</t>
        </is>
      </c>
      <c r="C7" s="7" t="inlineStr">
        <is>
          <t>Bono (clases)</t>
        </is>
      </c>
      <c r="D7" s="8">
        <f>IF(1&lt;=DAY(EOMONTH($B$3,0)),DATE(YEAR($B$3),MONTH($B$3),1),"")</f>
        <v/>
      </c>
      <c r="E7" s="8">
        <f>IF(2&lt;=DAY(EOMONTH($B$3,0)),DATE(YEAR($B$3),MONTH($B$3),2),"")</f>
        <v/>
      </c>
      <c r="F7" s="8">
        <f>IF(3&lt;=DAY(EOMONTH($B$3,0)),DATE(YEAR($B$3),MONTH($B$3),3),"")</f>
        <v/>
      </c>
      <c r="G7" s="8">
        <f>IF(4&lt;=DAY(EOMONTH($B$3,0)),DATE(YEAR($B$3),MONTH($B$3),4),"")</f>
        <v/>
      </c>
      <c r="H7" s="8">
        <f>IF(5&lt;=DAY(EOMONTH($B$3,0)),DATE(YEAR($B$3),MONTH($B$3),5),"")</f>
        <v/>
      </c>
      <c r="I7" s="8">
        <f>IF(6&lt;=DAY(EOMONTH($B$3,0)),DATE(YEAR($B$3),MONTH($B$3),6),"")</f>
        <v/>
      </c>
      <c r="J7" s="8">
        <f>IF(7&lt;=DAY(EOMONTH($B$3,0)),DATE(YEAR($B$3),MONTH($B$3),7),"")</f>
        <v/>
      </c>
      <c r="K7" s="8">
        <f>IF(8&lt;=DAY(EOMONTH($B$3,0)),DATE(YEAR($B$3),MONTH($B$3),8),"")</f>
        <v/>
      </c>
      <c r="L7" s="8">
        <f>IF(9&lt;=DAY(EOMONTH($B$3,0)),DATE(YEAR($B$3),MONTH($B$3),9),"")</f>
        <v/>
      </c>
      <c r="M7" s="8">
        <f>IF(10&lt;=DAY(EOMONTH($B$3,0)),DATE(YEAR($B$3),MONTH($B$3),10),"")</f>
        <v/>
      </c>
      <c r="N7" s="8">
        <f>IF(11&lt;=DAY(EOMONTH($B$3,0)),DATE(YEAR($B$3),MONTH($B$3),11),"")</f>
        <v/>
      </c>
      <c r="O7" s="8">
        <f>IF(12&lt;=DAY(EOMONTH($B$3,0)),DATE(YEAR($B$3),MONTH($B$3),12),"")</f>
        <v/>
      </c>
      <c r="P7" s="8">
        <f>IF(13&lt;=DAY(EOMONTH($B$3,0)),DATE(YEAR($B$3),MONTH($B$3),13),"")</f>
        <v/>
      </c>
      <c r="Q7" s="8">
        <f>IF(14&lt;=DAY(EOMONTH($B$3,0)),DATE(YEAR($B$3),MONTH($B$3),14),"")</f>
        <v/>
      </c>
      <c r="R7" s="8">
        <f>IF(15&lt;=DAY(EOMONTH($B$3,0)),DATE(YEAR($B$3),MONTH($B$3),15),"")</f>
        <v/>
      </c>
      <c r="S7" s="8">
        <f>IF(16&lt;=DAY(EOMONTH($B$3,0)),DATE(YEAR($B$3),MONTH($B$3),16),"")</f>
        <v/>
      </c>
      <c r="T7" s="8">
        <f>IF(17&lt;=DAY(EOMONTH($B$3,0)),DATE(YEAR($B$3),MONTH($B$3),17),"")</f>
        <v/>
      </c>
      <c r="U7" s="8">
        <f>IF(18&lt;=DAY(EOMONTH($B$3,0)),DATE(YEAR($B$3),MONTH($B$3),18),"")</f>
        <v/>
      </c>
      <c r="V7" s="8">
        <f>IF(19&lt;=DAY(EOMONTH($B$3,0)),DATE(YEAR($B$3),MONTH($B$3),19),"")</f>
        <v/>
      </c>
      <c r="W7" s="8">
        <f>IF(20&lt;=DAY(EOMONTH($B$3,0)),DATE(YEAR($B$3),MONTH($B$3),20),"")</f>
        <v/>
      </c>
      <c r="X7" s="8">
        <f>IF(21&lt;=DAY(EOMONTH($B$3,0)),DATE(YEAR($B$3),MONTH($B$3),21),"")</f>
        <v/>
      </c>
      <c r="Y7" s="8">
        <f>IF(22&lt;=DAY(EOMONTH($B$3,0)),DATE(YEAR($B$3),MONTH($B$3),22),"")</f>
        <v/>
      </c>
      <c r="Z7" s="8">
        <f>IF(23&lt;=DAY(EOMONTH($B$3,0)),DATE(YEAR($B$3),MONTH($B$3),23),"")</f>
        <v/>
      </c>
      <c r="AA7" s="8">
        <f>IF(24&lt;=DAY(EOMONTH($B$3,0)),DATE(YEAR($B$3),MONTH($B$3),24),"")</f>
        <v/>
      </c>
      <c r="AB7" s="8">
        <f>IF(25&lt;=DAY(EOMONTH($B$3,0)),DATE(YEAR($B$3),MONTH($B$3),25),"")</f>
        <v/>
      </c>
      <c r="AC7" s="8">
        <f>IF(26&lt;=DAY(EOMONTH($B$3,0)),DATE(YEAR($B$3),MONTH($B$3),26),"")</f>
        <v/>
      </c>
      <c r="AD7" s="8">
        <f>IF(27&lt;=DAY(EOMONTH($B$3,0)),DATE(YEAR($B$3),MONTH($B$3),27),"")</f>
        <v/>
      </c>
      <c r="AE7" s="8">
        <f>IF(28&lt;=DAY(EOMONTH($B$3,0)),DATE(YEAR($B$3),MONTH($B$3),28),"")</f>
        <v/>
      </c>
      <c r="AF7" s="8">
        <f>IF(29&lt;=DAY(EOMONTH($B$3,0)),DATE(YEAR($B$3),MONTH($B$3),29),"")</f>
        <v/>
      </c>
      <c r="AG7" s="8">
        <f>IF(30&lt;=DAY(EOMONTH($B$3,0)),DATE(YEAR($B$3),MONTH($B$3),30),"")</f>
        <v/>
      </c>
      <c r="AH7" s="8">
        <f>IF(31&lt;=DAY(EOMONTH($B$3,0)),DATE(YEAR($B$3),MONTH($B$3),31),"")</f>
        <v/>
      </c>
      <c r="AI7" s="7" t="inlineStr">
        <is>
          <t>Ha venido</t>
        </is>
      </c>
      <c r="AJ7" s="7" t="inlineStr">
        <is>
          <t>Faltas</t>
        </is>
      </c>
      <c r="AK7" s="7" t="inlineStr">
        <is>
          <t>Justif.</t>
        </is>
      </c>
      <c r="AL7" s="7" t="inlineStr">
        <is>
          <t>% asist.</t>
        </is>
      </c>
      <c r="AM7" s="7" t="inlineStr">
        <is>
          <t>Le quedan</t>
        </is>
      </c>
    </row>
    <row r="8">
      <c r="A8" s="9" t="n"/>
      <c r="B8" s="9" t="n"/>
      <c r="C8" s="9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10" t="n"/>
      <c r="N8" s="10" t="n"/>
      <c r="O8" s="10" t="n"/>
      <c r="P8" s="10" t="n"/>
      <c r="Q8" s="10" t="n"/>
      <c r="R8" s="10" t="n"/>
      <c r="S8" s="10" t="n"/>
      <c r="T8" s="10" t="n"/>
      <c r="U8" s="10" t="n"/>
      <c r="V8" s="10" t="n"/>
      <c r="W8" s="10" t="n"/>
      <c r="X8" s="10" t="n"/>
      <c r="Y8" s="10" t="n"/>
      <c r="Z8" s="10" t="n"/>
      <c r="AA8" s="10" t="n"/>
      <c r="AB8" s="10" t="n"/>
      <c r="AC8" s="10" t="n"/>
      <c r="AD8" s="10" t="n"/>
      <c r="AE8" s="10" t="n"/>
      <c r="AF8" s="10" t="n"/>
      <c r="AG8" s="10" t="n"/>
      <c r="AH8" s="10" t="n"/>
      <c r="AI8" s="11">
        <f>IF($A8="","",COUNTIF(D8:AH8,"P"))</f>
        <v/>
      </c>
      <c r="AJ8" s="11">
        <f>IF($A8="","",COUNTIF(D8:AH8,"F"))</f>
        <v/>
      </c>
      <c r="AK8" s="11">
        <f>IF($A8="","",COUNTIF(D8:AH8,"J"))</f>
        <v/>
      </c>
      <c r="AL8" s="12">
        <f>IF(OR($A8="",COUNTA(D8:AH8)=0),"",AI8/COUNTA(D8:AH8))</f>
        <v/>
      </c>
      <c r="AM8" s="11">
        <f>IF(OR($A8="",$C8=""),"",$C8-AI8)</f>
        <v/>
      </c>
    </row>
    <row r="9">
      <c r="A9" s="9" t="n"/>
      <c r="B9" s="9" t="n"/>
      <c r="C9" s="9" t="n"/>
      <c r="D9" s="10" t="n"/>
      <c r="E9" s="10" t="n"/>
      <c r="F9" s="10" t="n"/>
      <c r="G9" s="10" t="n"/>
      <c r="H9" s="10" t="n"/>
      <c r="I9" s="10" t="n"/>
      <c r="J9" s="10" t="n"/>
      <c r="K9" s="10" t="n"/>
      <c r="L9" s="10" t="n"/>
      <c r="M9" s="10" t="n"/>
      <c r="N9" s="10" t="n"/>
      <c r="O9" s="10" t="n"/>
      <c r="P9" s="10" t="n"/>
      <c r="Q9" s="10" t="n"/>
      <c r="R9" s="10" t="n"/>
      <c r="S9" s="10" t="n"/>
      <c r="T9" s="10" t="n"/>
      <c r="U9" s="10" t="n"/>
      <c r="V9" s="10" t="n"/>
      <c r="W9" s="10" t="n"/>
      <c r="X9" s="10" t="n"/>
      <c r="Y9" s="10" t="n"/>
      <c r="Z9" s="10" t="n"/>
      <c r="AA9" s="10" t="n"/>
      <c r="AB9" s="10" t="n"/>
      <c r="AC9" s="10" t="n"/>
      <c r="AD9" s="10" t="n"/>
      <c r="AE9" s="10" t="n"/>
      <c r="AF9" s="10" t="n"/>
      <c r="AG9" s="10" t="n"/>
      <c r="AH9" s="10" t="n"/>
      <c r="AI9" s="11">
        <f>IF($A9="","",COUNTIF(D9:AH9,"P"))</f>
        <v/>
      </c>
      <c r="AJ9" s="11">
        <f>IF($A9="","",COUNTIF(D9:AH9,"F"))</f>
        <v/>
      </c>
      <c r="AK9" s="11">
        <f>IF($A9="","",COUNTIF(D9:AH9,"J"))</f>
        <v/>
      </c>
      <c r="AL9" s="12">
        <f>IF(OR($A9="",COUNTA(D9:AH9)=0),"",AI9/COUNTA(D9:AH9))</f>
        <v/>
      </c>
      <c r="AM9" s="11">
        <f>IF(OR($A9="",$C9=""),"",$C9-AI9)</f>
        <v/>
      </c>
    </row>
    <row r="10">
      <c r="A10" s="9" t="n"/>
      <c r="B10" s="9" t="n"/>
      <c r="C10" s="9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M10" s="10" t="n"/>
      <c r="N10" s="10" t="n"/>
      <c r="O10" s="10" t="n"/>
      <c r="P10" s="10" t="n"/>
      <c r="Q10" s="10" t="n"/>
      <c r="R10" s="10" t="n"/>
      <c r="S10" s="10" t="n"/>
      <c r="T10" s="10" t="n"/>
      <c r="U10" s="10" t="n"/>
      <c r="V10" s="10" t="n"/>
      <c r="W10" s="10" t="n"/>
      <c r="X10" s="10" t="n"/>
      <c r="Y10" s="10" t="n"/>
      <c r="Z10" s="10" t="n"/>
      <c r="AA10" s="10" t="n"/>
      <c r="AB10" s="10" t="n"/>
      <c r="AC10" s="10" t="n"/>
      <c r="AD10" s="10" t="n"/>
      <c r="AE10" s="10" t="n"/>
      <c r="AF10" s="10" t="n"/>
      <c r="AG10" s="10" t="n"/>
      <c r="AH10" s="10" t="n"/>
      <c r="AI10" s="11">
        <f>IF($A10="","",COUNTIF(D10:AH10,"P"))</f>
        <v/>
      </c>
      <c r="AJ10" s="11">
        <f>IF($A10="","",COUNTIF(D10:AH10,"F"))</f>
        <v/>
      </c>
      <c r="AK10" s="11">
        <f>IF($A10="","",COUNTIF(D10:AH10,"J"))</f>
        <v/>
      </c>
      <c r="AL10" s="12">
        <f>IF(OR($A10="",COUNTA(D10:AH10)=0),"",AI10/COUNTA(D10:AH10))</f>
        <v/>
      </c>
      <c r="AM10" s="11">
        <f>IF(OR($A10="",$C10=""),"",$C10-AI10)</f>
        <v/>
      </c>
    </row>
    <row r="11">
      <c r="A11" s="9" t="n"/>
      <c r="B11" s="9" t="n"/>
      <c r="C11" s="9" t="n"/>
      <c r="D11" s="10" t="n"/>
      <c r="E11" s="10" t="n"/>
      <c r="F11" s="10" t="n"/>
      <c r="G11" s="10" t="n"/>
      <c r="H11" s="10" t="n"/>
      <c r="I11" s="10" t="n"/>
      <c r="J11" s="10" t="n"/>
      <c r="K11" s="10" t="n"/>
      <c r="L11" s="10" t="n"/>
      <c r="M11" s="10" t="n"/>
      <c r="N11" s="10" t="n"/>
      <c r="O11" s="10" t="n"/>
      <c r="P11" s="10" t="n"/>
      <c r="Q11" s="10" t="n"/>
      <c r="R11" s="10" t="n"/>
      <c r="S11" s="10" t="n"/>
      <c r="T11" s="10" t="n"/>
      <c r="U11" s="10" t="n"/>
      <c r="V11" s="10" t="n"/>
      <c r="W11" s="10" t="n"/>
      <c r="X11" s="10" t="n"/>
      <c r="Y11" s="10" t="n"/>
      <c r="Z11" s="10" t="n"/>
      <c r="AA11" s="10" t="n"/>
      <c r="AB11" s="10" t="n"/>
      <c r="AC11" s="10" t="n"/>
      <c r="AD11" s="10" t="n"/>
      <c r="AE11" s="10" t="n"/>
      <c r="AF11" s="10" t="n"/>
      <c r="AG11" s="10" t="n"/>
      <c r="AH11" s="10" t="n"/>
      <c r="AI11" s="11">
        <f>IF($A11="","",COUNTIF(D11:AH11,"P"))</f>
        <v/>
      </c>
      <c r="AJ11" s="11">
        <f>IF($A11="","",COUNTIF(D11:AH11,"F"))</f>
        <v/>
      </c>
      <c r="AK11" s="11">
        <f>IF($A11="","",COUNTIF(D11:AH11,"J"))</f>
        <v/>
      </c>
      <c r="AL11" s="12">
        <f>IF(OR($A11="",COUNTA(D11:AH11)=0),"",AI11/COUNTA(D11:AH11))</f>
        <v/>
      </c>
      <c r="AM11" s="11">
        <f>IF(OR($A11="",$C11=""),"",$C11-AI11)</f>
        <v/>
      </c>
    </row>
    <row r="12">
      <c r="A12" s="9" t="n"/>
      <c r="B12" s="9" t="n"/>
      <c r="C12" s="9" t="n"/>
      <c r="D12" s="10" t="n"/>
      <c r="E12" s="10" t="n"/>
      <c r="F12" s="10" t="n"/>
      <c r="G12" s="10" t="n"/>
      <c r="H12" s="10" t="n"/>
      <c r="I12" s="10" t="n"/>
      <c r="J12" s="10" t="n"/>
      <c r="K12" s="10" t="n"/>
      <c r="L12" s="10" t="n"/>
      <c r="M12" s="10" t="n"/>
      <c r="N12" s="10" t="n"/>
      <c r="O12" s="10" t="n"/>
      <c r="P12" s="10" t="n"/>
      <c r="Q12" s="10" t="n"/>
      <c r="R12" s="10" t="n"/>
      <c r="S12" s="10" t="n"/>
      <c r="T12" s="10" t="n"/>
      <c r="U12" s="10" t="n"/>
      <c r="V12" s="10" t="n"/>
      <c r="W12" s="10" t="n"/>
      <c r="X12" s="10" t="n"/>
      <c r="Y12" s="10" t="n"/>
      <c r="Z12" s="10" t="n"/>
      <c r="AA12" s="10" t="n"/>
      <c r="AB12" s="10" t="n"/>
      <c r="AC12" s="10" t="n"/>
      <c r="AD12" s="10" t="n"/>
      <c r="AE12" s="10" t="n"/>
      <c r="AF12" s="10" t="n"/>
      <c r="AG12" s="10" t="n"/>
      <c r="AH12" s="10" t="n"/>
      <c r="AI12" s="11">
        <f>IF($A12="","",COUNTIF(D12:AH12,"P"))</f>
        <v/>
      </c>
      <c r="AJ12" s="11">
        <f>IF($A12="","",COUNTIF(D12:AH12,"F"))</f>
        <v/>
      </c>
      <c r="AK12" s="11">
        <f>IF($A12="","",COUNTIF(D12:AH12,"J"))</f>
        <v/>
      </c>
      <c r="AL12" s="12">
        <f>IF(OR($A12="",COUNTA(D12:AH12)=0),"",AI12/COUNTA(D12:AH12))</f>
        <v/>
      </c>
      <c r="AM12" s="11">
        <f>IF(OR($A12="",$C12=""),"",$C12-AI12)</f>
        <v/>
      </c>
    </row>
    <row r="13">
      <c r="A13" s="9" t="n"/>
      <c r="B13" s="9" t="n"/>
      <c r="C13" s="9" t="n"/>
      <c r="D13" s="10" t="n"/>
      <c r="E13" s="10" t="n"/>
      <c r="F13" s="10" t="n"/>
      <c r="G13" s="10" t="n"/>
      <c r="H13" s="10" t="n"/>
      <c r="I13" s="10" t="n"/>
      <c r="J13" s="10" t="n"/>
      <c r="K13" s="10" t="n"/>
      <c r="L13" s="10" t="n"/>
      <c r="M13" s="10" t="n"/>
      <c r="N13" s="10" t="n"/>
      <c r="O13" s="10" t="n"/>
      <c r="P13" s="10" t="n"/>
      <c r="Q13" s="10" t="n"/>
      <c r="R13" s="10" t="n"/>
      <c r="S13" s="10" t="n"/>
      <c r="T13" s="10" t="n"/>
      <c r="U13" s="10" t="n"/>
      <c r="V13" s="10" t="n"/>
      <c r="W13" s="10" t="n"/>
      <c r="X13" s="10" t="n"/>
      <c r="Y13" s="10" t="n"/>
      <c r="Z13" s="10" t="n"/>
      <c r="AA13" s="10" t="n"/>
      <c r="AB13" s="10" t="n"/>
      <c r="AC13" s="10" t="n"/>
      <c r="AD13" s="10" t="n"/>
      <c r="AE13" s="10" t="n"/>
      <c r="AF13" s="10" t="n"/>
      <c r="AG13" s="10" t="n"/>
      <c r="AH13" s="10" t="n"/>
      <c r="AI13" s="11">
        <f>IF($A13="","",COUNTIF(D13:AH13,"P"))</f>
        <v/>
      </c>
      <c r="AJ13" s="11">
        <f>IF($A13="","",COUNTIF(D13:AH13,"F"))</f>
        <v/>
      </c>
      <c r="AK13" s="11">
        <f>IF($A13="","",COUNTIF(D13:AH13,"J"))</f>
        <v/>
      </c>
      <c r="AL13" s="12">
        <f>IF(OR($A13="",COUNTA(D13:AH13)=0),"",AI13/COUNTA(D13:AH13))</f>
        <v/>
      </c>
      <c r="AM13" s="11">
        <f>IF(OR($A13="",$C13=""),"",$C13-AI13)</f>
        <v/>
      </c>
    </row>
    <row r="14">
      <c r="A14" s="9" t="n"/>
      <c r="B14" s="9" t="n"/>
      <c r="C14" s="9" t="n"/>
      <c r="D14" s="10" t="n"/>
      <c r="E14" s="10" t="n"/>
      <c r="F14" s="10" t="n"/>
      <c r="G14" s="10" t="n"/>
      <c r="H14" s="10" t="n"/>
      <c r="I14" s="10" t="n"/>
      <c r="J14" s="10" t="n"/>
      <c r="K14" s="10" t="n"/>
      <c r="L14" s="10" t="n"/>
      <c r="M14" s="10" t="n"/>
      <c r="N14" s="10" t="n"/>
      <c r="O14" s="10" t="n"/>
      <c r="P14" s="10" t="n"/>
      <c r="Q14" s="10" t="n"/>
      <c r="R14" s="10" t="n"/>
      <c r="S14" s="10" t="n"/>
      <c r="T14" s="10" t="n"/>
      <c r="U14" s="10" t="n"/>
      <c r="V14" s="10" t="n"/>
      <c r="W14" s="10" t="n"/>
      <c r="X14" s="10" t="n"/>
      <c r="Y14" s="10" t="n"/>
      <c r="Z14" s="10" t="n"/>
      <c r="AA14" s="10" t="n"/>
      <c r="AB14" s="10" t="n"/>
      <c r="AC14" s="10" t="n"/>
      <c r="AD14" s="10" t="n"/>
      <c r="AE14" s="10" t="n"/>
      <c r="AF14" s="10" t="n"/>
      <c r="AG14" s="10" t="n"/>
      <c r="AH14" s="10" t="n"/>
      <c r="AI14" s="11">
        <f>IF($A14="","",COUNTIF(D14:AH14,"P"))</f>
        <v/>
      </c>
      <c r="AJ14" s="11">
        <f>IF($A14="","",COUNTIF(D14:AH14,"F"))</f>
        <v/>
      </c>
      <c r="AK14" s="11">
        <f>IF($A14="","",COUNTIF(D14:AH14,"J"))</f>
        <v/>
      </c>
      <c r="AL14" s="12">
        <f>IF(OR($A14="",COUNTA(D14:AH14)=0),"",AI14/COUNTA(D14:AH14))</f>
        <v/>
      </c>
      <c r="AM14" s="11">
        <f>IF(OR($A14="",$C14=""),"",$C14-AI14)</f>
        <v/>
      </c>
    </row>
    <row r="15">
      <c r="A15" s="9" t="n"/>
      <c r="B15" s="9" t="n"/>
      <c r="C15" s="9" t="n"/>
      <c r="D15" s="10" t="n"/>
      <c r="E15" s="10" t="n"/>
      <c r="F15" s="10" t="n"/>
      <c r="G15" s="10" t="n"/>
      <c r="H15" s="10" t="n"/>
      <c r="I15" s="10" t="n"/>
      <c r="J15" s="10" t="n"/>
      <c r="K15" s="10" t="n"/>
      <c r="L15" s="10" t="n"/>
      <c r="M15" s="10" t="n"/>
      <c r="N15" s="10" t="n"/>
      <c r="O15" s="10" t="n"/>
      <c r="P15" s="10" t="n"/>
      <c r="Q15" s="10" t="n"/>
      <c r="R15" s="10" t="n"/>
      <c r="S15" s="10" t="n"/>
      <c r="T15" s="10" t="n"/>
      <c r="U15" s="10" t="n"/>
      <c r="V15" s="10" t="n"/>
      <c r="W15" s="10" t="n"/>
      <c r="X15" s="10" t="n"/>
      <c r="Y15" s="10" t="n"/>
      <c r="Z15" s="10" t="n"/>
      <c r="AA15" s="10" t="n"/>
      <c r="AB15" s="10" t="n"/>
      <c r="AC15" s="10" t="n"/>
      <c r="AD15" s="10" t="n"/>
      <c r="AE15" s="10" t="n"/>
      <c r="AF15" s="10" t="n"/>
      <c r="AG15" s="10" t="n"/>
      <c r="AH15" s="10" t="n"/>
      <c r="AI15" s="11">
        <f>IF($A15="","",COUNTIF(D15:AH15,"P"))</f>
        <v/>
      </c>
      <c r="AJ15" s="11">
        <f>IF($A15="","",COUNTIF(D15:AH15,"F"))</f>
        <v/>
      </c>
      <c r="AK15" s="11">
        <f>IF($A15="","",COUNTIF(D15:AH15,"J"))</f>
        <v/>
      </c>
      <c r="AL15" s="12">
        <f>IF(OR($A15="",COUNTA(D15:AH15)=0),"",AI15/COUNTA(D15:AH15))</f>
        <v/>
      </c>
      <c r="AM15" s="11">
        <f>IF(OR($A15="",$C15=""),"",$C15-AI15)</f>
        <v/>
      </c>
    </row>
    <row r="16">
      <c r="A16" s="9" t="n"/>
      <c r="B16" s="9" t="n"/>
      <c r="C16" s="9" t="n"/>
      <c r="D16" s="10" t="n"/>
      <c r="E16" s="10" t="n"/>
      <c r="F16" s="10" t="n"/>
      <c r="G16" s="10" t="n"/>
      <c r="H16" s="10" t="n"/>
      <c r="I16" s="10" t="n"/>
      <c r="J16" s="10" t="n"/>
      <c r="K16" s="10" t="n"/>
      <c r="L16" s="10" t="n"/>
      <c r="M16" s="10" t="n"/>
      <c r="N16" s="10" t="n"/>
      <c r="O16" s="10" t="n"/>
      <c r="P16" s="10" t="n"/>
      <c r="Q16" s="10" t="n"/>
      <c r="R16" s="10" t="n"/>
      <c r="S16" s="10" t="n"/>
      <c r="T16" s="10" t="n"/>
      <c r="U16" s="10" t="n"/>
      <c r="V16" s="10" t="n"/>
      <c r="W16" s="10" t="n"/>
      <c r="X16" s="10" t="n"/>
      <c r="Y16" s="10" t="n"/>
      <c r="Z16" s="10" t="n"/>
      <c r="AA16" s="10" t="n"/>
      <c r="AB16" s="10" t="n"/>
      <c r="AC16" s="10" t="n"/>
      <c r="AD16" s="10" t="n"/>
      <c r="AE16" s="10" t="n"/>
      <c r="AF16" s="10" t="n"/>
      <c r="AG16" s="10" t="n"/>
      <c r="AH16" s="10" t="n"/>
      <c r="AI16" s="11">
        <f>IF($A16="","",COUNTIF(D16:AH16,"P"))</f>
        <v/>
      </c>
      <c r="AJ16" s="11">
        <f>IF($A16="","",COUNTIF(D16:AH16,"F"))</f>
        <v/>
      </c>
      <c r="AK16" s="11">
        <f>IF($A16="","",COUNTIF(D16:AH16,"J"))</f>
        <v/>
      </c>
      <c r="AL16" s="12">
        <f>IF(OR($A16="",COUNTA(D16:AH16)=0),"",AI16/COUNTA(D16:AH16))</f>
        <v/>
      </c>
      <c r="AM16" s="11">
        <f>IF(OR($A16="",$C16=""),"",$C16-AI16)</f>
        <v/>
      </c>
    </row>
    <row r="17">
      <c r="A17" s="9" t="n"/>
      <c r="B17" s="9" t="n"/>
      <c r="C17" s="9" t="n"/>
      <c r="D17" s="10" t="n"/>
      <c r="E17" s="10" t="n"/>
      <c r="F17" s="10" t="n"/>
      <c r="G17" s="10" t="n"/>
      <c r="H17" s="10" t="n"/>
      <c r="I17" s="10" t="n"/>
      <c r="J17" s="10" t="n"/>
      <c r="K17" s="10" t="n"/>
      <c r="L17" s="10" t="n"/>
      <c r="M17" s="10" t="n"/>
      <c r="N17" s="10" t="n"/>
      <c r="O17" s="10" t="n"/>
      <c r="P17" s="10" t="n"/>
      <c r="Q17" s="10" t="n"/>
      <c r="R17" s="10" t="n"/>
      <c r="S17" s="10" t="n"/>
      <c r="T17" s="10" t="n"/>
      <c r="U17" s="10" t="n"/>
      <c r="V17" s="10" t="n"/>
      <c r="W17" s="10" t="n"/>
      <c r="X17" s="10" t="n"/>
      <c r="Y17" s="10" t="n"/>
      <c r="Z17" s="10" t="n"/>
      <c r="AA17" s="10" t="n"/>
      <c r="AB17" s="10" t="n"/>
      <c r="AC17" s="10" t="n"/>
      <c r="AD17" s="10" t="n"/>
      <c r="AE17" s="10" t="n"/>
      <c r="AF17" s="10" t="n"/>
      <c r="AG17" s="10" t="n"/>
      <c r="AH17" s="10" t="n"/>
      <c r="AI17" s="11">
        <f>IF($A17="","",COUNTIF(D17:AH17,"P"))</f>
        <v/>
      </c>
      <c r="AJ17" s="11">
        <f>IF($A17="","",COUNTIF(D17:AH17,"F"))</f>
        <v/>
      </c>
      <c r="AK17" s="11">
        <f>IF($A17="","",COUNTIF(D17:AH17,"J"))</f>
        <v/>
      </c>
      <c r="AL17" s="12">
        <f>IF(OR($A17="",COUNTA(D17:AH17)=0),"",AI17/COUNTA(D17:AH17))</f>
        <v/>
      </c>
      <c r="AM17" s="11">
        <f>IF(OR($A17="",$C17=""),"",$C17-AI17)</f>
        <v/>
      </c>
    </row>
    <row r="18">
      <c r="A18" s="9" t="n"/>
      <c r="B18" s="9" t="n"/>
      <c r="C18" s="9" t="n"/>
      <c r="D18" s="10" t="n"/>
      <c r="E18" s="10" t="n"/>
      <c r="F18" s="10" t="n"/>
      <c r="G18" s="10" t="n"/>
      <c r="H18" s="10" t="n"/>
      <c r="I18" s="10" t="n"/>
      <c r="J18" s="10" t="n"/>
      <c r="K18" s="10" t="n"/>
      <c r="L18" s="10" t="n"/>
      <c r="M18" s="10" t="n"/>
      <c r="N18" s="10" t="n"/>
      <c r="O18" s="10" t="n"/>
      <c r="P18" s="10" t="n"/>
      <c r="Q18" s="10" t="n"/>
      <c r="R18" s="10" t="n"/>
      <c r="S18" s="10" t="n"/>
      <c r="T18" s="10" t="n"/>
      <c r="U18" s="10" t="n"/>
      <c r="V18" s="10" t="n"/>
      <c r="W18" s="10" t="n"/>
      <c r="X18" s="10" t="n"/>
      <c r="Y18" s="10" t="n"/>
      <c r="Z18" s="10" t="n"/>
      <c r="AA18" s="10" t="n"/>
      <c r="AB18" s="10" t="n"/>
      <c r="AC18" s="10" t="n"/>
      <c r="AD18" s="10" t="n"/>
      <c r="AE18" s="10" t="n"/>
      <c r="AF18" s="10" t="n"/>
      <c r="AG18" s="10" t="n"/>
      <c r="AH18" s="10" t="n"/>
      <c r="AI18" s="11">
        <f>IF($A18="","",COUNTIF(D18:AH18,"P"))</f>
        <v/>
      </c>
      <c r="AJ18" s="11">
        <f>IF($A18="","",COUNTIF(D18:AH18,"F"))</f>
        <v/>
      </c>
      <c r="AK18" s="11">
        <f>IF($A18="","",COUNTIF(D18:AH18,"J"))</f>
        <v/>
      </c>
      <c r="AL18" s="12">
        <f>IF(OR($A18="",COUNTA(D18:AH18)=0),"",AI18/COUNTA(D18:AH18))</f>
        <v/>
      </c>
      <c r="AM18" s="11">
        <f>IF(OR($A18="",$C18=""),"",$C18-AI18)</f>
        <v/>
      </c>
    </row>
    <row r="19">
      <c r="A19" s="9" t="n"/>
      <c r="B19" s="9" t="n"/>
      <c r="C19" s="9" t="n"/>
      <c r="D19" s="10" t="n"/>
      <c r="E19" s="10" t="n"/>
      <c r="F19" s="10" t="n"/>
      <c r="G19" s="10" t="n"/>
      <c r="H19" s="10" t="n"/>
      <c r="I19" s="10" t="n"/>
      <c r="J19" s="10" t="n"/>
      <c r="K19" s="10" t="n"/>
      <c r="L19" s="10" t="n"/>
      <c r="M19" s="10" t="n"/>
      <c r="N19" s="10" t="n"/>
      <c r="O19" s="10" t="n"/>
      <c r="P19" s="10" t="n"/>
      <c r="Q19" s="10" t="n"/>
      <c r="R19" s="10" t="n"/>
      <c r="S19" s="10" t="n"/>
      <c r="T19" s="10" t="n"/>
      <c r="U19" s="10" t="n"/>
      <c r="V19" s="10" t="n"/>
      <c r="W19" s="10" t="n"/>
      <c r="X19" s="10" t="n"/>
      <c r="Y19" s="10" t="n"/>
      <c r="Z19" s="10" t="n"/>
      <c r="AA19" s="10" t="n"/>
      <c r="AB19" s="10" t="n"/>
      <c r="AC19" s="10" t="n"/>
      <c r="AD19" s="10" t="n"/>
      <c r="AE19" s="10" t="n"/>
      <c r="AF19" s="10" t="n"/>
      <c r="AG19" s="10" t="n"/>
      <c r="AH19" s="10" t="n"/>
      <c r="AI19" s="11">
        <f>IF($A19="","",COUNTIF(D19:AH19,"P"))</f>
        <v/>
      </c>
      <c r="AJ19" s="11">
        <f>IF($A19="","",COUNTIF(D19:AH19,"F"))</f>
        <v/>
      </c>
      <c r="AK19" s="11">
        <f>IF($A19="","",COUNTIF(D19:AH19,"J"))</f>
        <v/>
      </c>
      <c r="AL19" s="12">
        <f>IF(OR($A19="",COUNTA(D19:AH19)=0),"",AI19/COUNTA(D19:AH19))</f>
        <v/>
      </c>
      <c r="AM19" s="11">
        <f>IF(OR($A19="",$C19=""),"",$C19-AI19)</f>
        <v/>
      </c>
    </row>
    <row r="20">
      <c r="A20" s="9" t="n"/>
      <c r="B20" s="9" t="n"/>
      <c r="C20" s="9" t="n"/>
      <c r="D20" s="10" t="n"/>
      <c r="E20" s="10" t="n"/>
      <c r="F20" s="10" t="n"/>
      <c r="G20" s="10" t="n"/>
      <c r="H20" s="10" t="n"/>
      <c r="I20" s="10" t="n"/>
      <c r="J20" s="10" t="n"/>
      <c r="K20" s="10" t="n"/>
      <c r="L20" s="10" t="n"/>
      <c r="M20" s="10" t="n"/>
      <c r="N20" s="10" t="n"/>
      <c r="O20" s="10" t="n"/>
      <c r="P20" s="10" t="n"/>
      <c r="Q20" s="10" t="n"/>
      <c r="R20" s="10" t="n"/>
      <c r="S20" s="10" t="n"/>
      <c r="T20" s="10" t="n"/>
      <c r="U20" s="10" t="n"/>
      <c r="V20" s="10" t="n"/>
      <c r="W20" s="10" t="n"/>
      <c r="X20" s="10" t="n"/>
      <c r="Y20" s="10" t="n"/>
      <c r="Z20" s="10" t="n"/>
      <c r="AA20" s="10" t="n"/>
      <c r="AB20" s="10" t="n"/>
      <c r="AC20" s="10" t="n"/>
      <c r="AD20" s="10" t="n"/>
      <c r="AE20" s="10" t="n"/>
      <c r="AF20" s="10" t="n"/>
      <c r="AG20" s="10" t="n"/>
      <c r="AH20" s="10" t="n"/>
      <c r="AI20" s="11">
        <f>IF($A20="","",COUNTIF(D20:AH20,"P"))</f>
        <v/>
      </c>
      <c r="AJ20" s="11">
        <f>IF($A20="","",COUNTIF(D20:AH20,"F"))</f>
        <v/>
      </c>
      <c r="AK20" s="11">
        <f>IF($A20="","",COUNTIF(D20:AH20,"J"))</f>
        <v/>
      </c>
      <c r="AL20" s="12">
        <f>IF(OR($A20="",COUNTA(D20:AH20)=0),"",AI20/COUNTA(D20:AH20))</f>
        <v/>
      </c>
      <c r="AM20" s="11">
        <f>IF(OR($A20="",$C20=""),"",$C20-AI20)</f>
        <v/>
      </c>
    </row>
    <row r="21">
      <c r="A21" s="9" t="n"/>
      <c r="B21" s="9" t="n"/>
      <c r="C21" s="9" t="n"/>
      <c r="D21" s="10" t="n"/>
      <c r="E21" s="10" t="n"/>
      <c r="F21" s="10" t="n"/>
      <c r="G21" s="10" t="n"/>
      <c r="H21" s="10" t="n"/>
      <c r="I21" s="10" t="n"/>
      <c r="J21" s="10" t="n"/>
      <c r="K21" s="10" t="n"/>
      <c r="L21" s="10" t="n"/>
      <c r="M21" s="10" t="n"/>
      <c r="N21" s="10" t="n"/>
      <c r="O21" s="10" t="n"/>
      <c r="P21" s="10" t="n"/>
      <c r="Q21" s="10" t="n"/>
      <c r="R21" s="10" t="n"/>
      <c r="S21" s="10" t="n"/>
      <c r="T21" s="10" t="n"/>
      <c r="U21" s="10" t="n"/>
      <c r="V21" s="10" t="n"/>
      <c r="W21" s="10" t="n"/>
      <c r="X21" s="10" t="n"/>
      <c r="Y21" s="10" t="n"/>
      <c r="Z21" s="10" t="n"/>
      <c r="AA21" s="10" t="n"/>
      <c r="AB21" s="10" t="n"/>
      <c r="AC21" s="10" t="n"/>
      <c r="AD21" s="10" t="n"/>
      <c r="AE21" s="10" t="n"/>
      <c r="AF21" s="10" t="n"/>
      <c r="AG21" s="10" t="n"/>
      <c r="AH21" s="10" t="n"/>
      <c r="AI21" s="11">
        <f>IF($A21="","",COUNTIF(D21:AH21,"P"))</f>
        <v/>
      </c>
      <c r="AJ21" s="11">
        <f>IF($A21="","",COUNTIF(D21:AH21,"F"))</f>
        <v/>
      </c>
      <c r="AK21" s="11">
        <f>IF($A21="","",COUNTIF(D21:AH21,"J"))</f>
        <v/>
      </c>
      <c r="AL21" s="12">
        <f>IF(OR($A21="",COUNTA(D21:AH21)=0),"",AI21/COUNTA(D21:AH21))</f>
        <v/>
      </c>
      <c r="AM21" s="11">
        <f>IF(OR($A21="",$C21=""),"",$C21-AI21)</f>
        <v/>
      </c>
    </row>
    <row r="22">
      <c r="A22" s="9" t="n"/>
      <c r="B22" s="9" t="n"/>
      <c r="C22" s="9" t="n"/>
      <c r="D22" s="10" t="n"/>
      <c r="E22" s="10" t="n"/>
      <c r="F22" s="10" t="n"/>
      <c r="G22" s="10" t="n"/>
      <c r="H22" s="10" t="n"/>
      <c r="I22" s="10" t="n"/>
      <c r="J22" s="10" t="n"/>
      <c r="K22" s="10" t="n"/>
      <c r="L22" s="10" t="n"/>
      <c r="M22" s="10" t="n"/>
      <c r="N22" s="10" t="n"/>
      <c r="O22" s="10" t="n"/>
      <c r="P22" s="10" t="n"/>
      <c r="Q22" s="10" t="n"/>
      <c r="R22" s="10" t="n"/>
      <c r="S22" s="10" t="n"/>
      <c r="T22" s="10" t="n"/>
      <c r="U22" s="10" t="n"/>
      <c r="V22" s="10" t="n"/>
      <c r="W22" s="10" t="n"/>
      <c r="X22" s="10" t="n"/>
      <c r="Y22" s="10" t="n"/>
      <c r="Z22" s="10" t="n"/>
      <c r="AA22" s="10" t="n"/>
      <c r="AB22" s="10" t="n"/>
      <c r="AC22" s="10" t="n"/>
      <c r="AD22" s="10" t="n"/>
      <c r="AE22" s="10" t="n"/>
      <c r="AF22" s="10" t="n"/>
      <c r="AG22" s="10" t="n"/>
      <c r="AH22" s="10" t="n"/>
      <c r="AI22" s="11">
        <f>IF($A22="","",COUNTIF(D22:AH22,"P"))</f>
        <v/>
      </c>
      <c r="AJ22" s="11">
        <f>IF($A22="","",COUNTIF(D22:AH22,"F"))</f>
        <v/>
      </c>
      <c r="AK22" s="11">
        <f>IF($A22="","",COUNTIF(D22:AH22,"J"))</f>
        <v/>
      </c>
      <c r="AL22" s="12">
        <f>IF(OR($A22="",COUNTA(D22:AH22)=0),"",AI22/COUNTA(D22:AH22))</f>
        <v/>
      </c>
      <c r="AM22" s="11">
        <f>IF(OR($A22="",$C22=""),"",$C22-AI22)</f>
        <v/>
      </c>
    </row>
    <row r="23">
      <c r="A23" s="9" t="n"/>
      <c r="B23" s="9" t="n"/>
      <c r="C23" s="9" t="n"/>
      <c r="D23" s="10" t="n"/>
      <c r="E23" s="10" t="n"/>
      <c r="F23" s="10" t="n"/>
      <c r="G23" s="10" t="n"/>
      <c r="H23" s="10" t="n"/>
      <c r="I23" s="10" t="n"/>
      <c r="J23" s="10" t="n"/>
      <c r="K23" s="10" t="n"/>
      <c r="L23" s="10" t="n"/>
      <c r="M23" s="10" t="n"/>
      <c r="N23" s="10" t="n"/>
      <c r="O23" s="10" t="n"/>
      <c r="P23" s="10" t="n"/>
      <c r="Q23" s="10" t="n"/>
      <c r="R23" s="10" t="n"/>
      <c r="S23" s="10" t="n"/>
      <c r="T23" s="10" t="n"/>
      <c r="U23" s="10" t="n"/>
      <c r="V23" s="10" t="n"/>
      <c r="W23" s="10" t="n"/>
      <c r="X23" s="10" t="n"/>
      <c r="Y23" s="10" t="n"/>
      <c r="Z23" s="10" t="n"/>
      <c r="AA23" s="10" t="n"/>
      <c r="AB23" s="10" t="n"/>
      <c r="AC23" s="10" t="n"/>
      <c r="AD23" s="10" t="n"/>
      <c r="AE23" s="10" t="n"/>
      <c r="AF23" s="10" t="n"/>
      <c r="AG23" s="10" t="n"/>
      <c r="AH23" s="10" t="n"/>
      <c r="AI23" s="11">
        <f>IF($A23="","",COUNTIF(D23:AH23,"P"))</f>
        <v/>
      </c>
      <c r="AJ23" s="11">
        <f>IF($A23="","",COUNTIF(D23:AH23,"F"))</f>
        <v/>
      </c>
      <c r="AK23" s="11">
        <f>IF($A23="","",COUNTIF(D23:AH23,"J"))</f>
        <v/>
      </c>
      <c r="AL23" s="12">
        <f>IF(OR($A23="",COUNTA(D23:AH23)=0),"",AI23/COUNTA(D23:AH23))</f>
        <v/>
      </c>
      <c r="AM23" s="11">
        <f>IF(OR($A23="",$C23=""),"",$C23-AI23)</f>
        <v/>
      </c>
    </row>
    <row r="24">
      <c r="A24" s="9" t="n"/>
      <c r="B24" s="9" t="n"/>
      <c r="C24" s="9" t="n"/>
      <c r="D24" s="10" t="n"/>
      <c r="E24" s="10" t="n"/>
      <c r="F24" s="10" t="n"/>
      <c r="G24" s="10" t="n"/>
      <c r="H24" s="10" t="n"/>
      <c r="I24" s="10" t="n"/>
      <c r="J24" s="10" t="n"/>
      <c r="K24" s="10" t="n"/>
      <c r="L24" s="10" t="n"/>
      <c r="M24" s="10" t="n"/>
      <c r="N24" s="10" t="n"/>
      <c r="O24" s="10" t="n"/>
      <c r="P24" s="10" t="n"/>
      <c r="Q24" s="10" t="n"/>
      <c r="R24" s="10" t="n"/>
      <c r="S24" s="10" t="n"/>
      <c r="T24" s="10" t="n"/>
      <c r="U24" s="10" t="n"/>
      <c r="V24" s="10" t="n"/>
      <c r="W24" s="10" t="n"/>
      <c r="X24" s="10" t="n"/>
      <c r="Y24" s="10" t="n"/>
      <c r="Z24" s="10" t="n"/>
      <c r="AA24" s="10" t="n"/>
      <c r="AB24" s="10" t="n"/>
      <c r="AC24" s="10" t="n"/>
      <c r="AD24" s="10" t="n"/>
      <c r="AE24" s="10" t="n"/>
      <c r="AF24" s="10" t="n"/>
      <c r="AG24" s="10" t="n"/>
      <c r="AH24" s="10" t="n"/>
      <c r="AI24" s="11">
        <f>IF($A24="","",COUNTIF(D24:AH24,"P"))</f>
        <v/>
      </c>
      <c r="AJ24" s="11">
        <f>IF($A24="","",COUNTIF(D24:AH24,"F"))</f>
        <v/>
      </c>
      <c r="AK24" s="11">
        <f>IF($A24="","",COUNTIF(D24:AH24,"J"))</f>
        <v/>
      </c>
      <c r="AL24" s="12">
        <f>IF(OR($A24="",COUNTA(D24:AH24)=0),"",AI24/COUNTA(D24:AH24))</f>
        <v/>
      </c>
      <c r="AM24" s="11">
        <f>IF(OR($A24="",$C24=""),"",$C24-AI24)</f>
        <v/>
      </c>
    </row>
    <row r="25">
      <c r="A25" s="9" t="n"/>
      <c r="B25" s="9" t="n"/>
      <c r="C25" s="9" t="n"/>
      <c r="D25" s="10" t="n"/>
      <c r="E25" s="10" t="n"/>
      <c r="F25" s="10" t="n"/>
      <c r="G25" s="10" t="n"/>
      <c r="H25" s="10" t="n"/>
      <c r="I25" s="10" t="n"/>
      <c r="J25" s="10" t="n"/>
      <c r="K25" s="10" t="n"/>
      <c r="L25" s="10" t="n"/>
      <c r="M25" s="10" t="n"/>
      <c r="N25" s="10" t="n"/>
      <c r="O25" s="10" t="n"/>
      <c r="P25" s="10" t="n"/>
      <c r="Q25" s="10" t="n"/>
      <c r="R25" s="10" t="n"/>
      <c r="S25" s="10" t="n"/>
      <c r="T25" s="10" t="n"/>
      <c r="U25" s="10" t="n"/>
      <c r="V25" s="10" t="n"/>
      <c r="W25" s="10" t="n"/>
      <c r="X25" s="10" t="n"/>
      <c r="Y25" s="10" t="n"/>
      <c r="Z25" s="10" t="n"/>
      <c r="AA25" s="10" t="n"/>
      <c r="AB25" s="10" t="n"/>
      <c r="AC25" s="10" t="n"/>
      <c r="AD25" s="10" t="n"/>
      <c r="AE25" s="10" t="n"/>
      <c r="AF25" s="10" t="n"/>
      <c r="AG25" s="10" t="n"/>
      <c r="AH25" s="10" t="n"/>
      <c r="AI25" s="11">
        <f>IF($A25="","",COUNTIF(D25:AH25,"P"))</f>
        <v/>
      </c>
      <c r="AJ25" s="11">
        <f>IF($A25="","",COUNTIF(D25:AH25,"F"))</f>
        <v/>
      </c>
      <c r="AK25" s="11">
        <f>IF($A25="","",COUNTIF(D25:AH25,"J"))</f>
        <v/>
      </c>
      <c r="AL25" s="12">
        <f>IF(OR($A25="",COUNTA(D25:AH25)=0),"",AI25/COUNTA(D25:AH25))</f>
        <v/>
      </c>
      <c r="AM25" s="11">
        <f>IF(OR($A25="",$C25=""),"",$C25-AI25)</f>
        <v/>
      </c>
    </row>
    <row r="26">
      <c r="A26" s="9" t="n"/>
      <c r="B26" s="9" t="n"/>
      <c r="C26" s="9" t="n"/>
      <c r="D26" s="10" t="n"/>
      <c r="E26" s="10" t="n"/>
      <c r="F26" s="10" t="n"/>
      <c r="G26" s="10" t="n"/>
      <c r="H26" s="10" t="n"/>
      <c r="I26" s="10" t="n"/>
      <c r="J26" s="10" t="n"/>
      <c r="K26" s="10" t="n"/>
      <c r="L26" s="10" t="n"/>
      <c r="M26" s="10" t="n"/>
      <c r="N26" s="10" t="n"/>
      <c r="O26" s="10" t="n"/>
      <c r="P26" s="10" t="n"/>
      <c r="Q26" s="10" t="n"/>
      <c r="R26" s="10" t="n"/>
      <c r="S26" s="10" t="n"/>
      <c r="T26" s="10" t="n"/>
      <c r="U26" s="10" t="n"/>
      <c r="V26" s="10" t="n"/>
      <c r="W26" s="10" t="n"/>
      <c r="X26" s="10" t="n"/>
      <c r="Y26" s="10" t="n"/>
      <c r="Z26" s="10" t="n"/>
      <c r="AA26" s="10" t="n"/>
      <c r="AB26" s="10" t="n"/>
      <c r="AC26" s="10" t="n"/>
      <c r="AD26" s="10" t="n"/>
      <c r="AE26" s="10" t="n"/>
      <c r="AF26" s="10" t="n"/>
      <c r="AG26" s="10" t="n"/>
      <c r="AH26" s="10" t="n"/>
      <c r="AI26" s="11">
        <f>IF($A26="","",COUNTIF(D26:AH26,"P"))</f>
        <v/>
      </c>
      <c r="AJ26" s="11">
        <f>IF($A26="","",COUNTIF(D26:AH26,"F"))</f>
        <v/>
      </c>
      <c r="AK26" s="11">
        <f>IF($A26="","",COUNTIF(D26:AH26,"J"))</f>
        <v/>
      </c>
      <c r="AL26" s="12">
        <f>IF(OR($A26="",COUNTA(D26:AH26)=0),"",AI26/COUNTA(D26:AH26))</f>
        <v/>
      </c>
      <c r="AM26" s="11">
        <f>IF(OR($A26="",$C26=""),"",$C26-AI26)</f>
        <v/>
      </c>
    </row>
    <row r="27">
      <c r="A27" s="9" t="n"/>
      <c r="B27" s="9" t="n"/>
      <c r="C27" s="9" t="n"/>
      <c r="D27" s="10" t="n"/>
      <c r="E27" s="10" t="n"/>
      <c r="F27" s="10" t="n"/>
      <c r="G27" s="10" t="n"/>
      <c r="H27" s="10" t="n"/>
      <c r="I27" s="10" t="n"/>
      <c r="J27" s="10" t="n"/>
      <c r="K27" s="10" t="n"/>
      <c r="L27" s="10" t="n"/>
      <c r="M27" s="10" t="n"/>
      <c r="N27" s="10" t="n"/>
      <c r="O27" s="10" t="n"/>
      <c r="P27" s="10" t="n"/>
      <c r="Q27" s="10" t="n"/>
      <c r="R27" s="10" t="n"/>
      <c r="S27" s="10" t="n"/>
      <c r="T27" s="10" t="n"/>
      <c r="U27" s="10" t="n"/>
      <c r="V27" s="10" t="n"/>
      <c r="W27" s="10" t="n"/>
      <c r="X27" s="10" t="n"/>
      <c r="Y27" s="10" t="n"/>
      <c r="Z27" s="10" t="n"/>
      <c r="AA27" s="10" t="n"/>
      <c r="AB27" s="10" t="n"/>
      <c r="AC27" s="10" t="n"/>
      <c r="AD27" s="10" t="n"/>
      <c r="AE27" s="10" t="n"/>
      <c r="AF27" s="10" t="n"/>
      <c r="AG27" s="10" t="n"/>
      <c r="AH27" s="10" t="n"/>
      <c r="AI27" s="11">
        <f>IF($A27="","",COUNTIF(D27:AH27,"P"))</f>
        <v/>
      </c>
      <c r="AJ27" s="11">
        <f>IF($A27="","",COUNTIF(D27:AH27,"F"))</f>
        <v/>
      </c>
      <c r="AK27" s="11">
        <f>IF($A27="","",COUNTIF(D27:AH27,"J"))</f>
        <v/>
      </c>
      <c r="AL27" s="12">
        <f>IF(OR($A27="",COUNTA(D27:AH27)=0),"",AI27/COUNTA(D27:AH27))</f>
        <v/>
      </c>
      <c r="AM27" s="11">
        <f>IF(OR($A27="",$C27=""),"",$C27-AI27)</f>
        <v/>
      </c>
    </row>
    <row r="28">
      <c r="A28" s="9" t="n"/>
      <c r="B28" s="9" t="n"/>
      <c r="C28" s="9" t="n"/>
      <c r="D28" s="10" t="n"/>
      <c r="E28" s="10" t="n"/>
      <c r="F28" s="10" t="n"/>
      <c r="G28" s="10" t="n"/>
      <c r="H28" s="10" t="n"/>
      <c r="I28" s="10" t="n"/>
      <c r="J28" s="10" t="n"/>
      <c r="K28" s="10" t="n"/>
      <c r="L28" s="10" t="n"/>
      <c r="M28" s="10" t="n"/>
      <c r="N28" s="10" t="n"/>
      <c r="O28" s="10" t="n"/>
      <c r="P28" s="10" t="n"/>
      <c r="Q28" s="10" t="n"/>
      <c r="R28" s="10" t="n"/>
      <c r="S28" s="10" t="n"/>
      <c r="T28" s="10" t="n"/>
      <c r="U28" s="10" t="n"/>
      <c r="V28" s="10" t="n"/>
      <c r="W28" s="10" t="n"/>
      <c r="X28" s="10" t="n"/>
      <c r="Y28" s="10" t="n"/>
      <c r="Z28" s="10" t="n"/>
      <c r="AA28" s="10" t="n"/>
      <c r="AB28" s="10" t="n"/>
      <c r="AC28" s="10" t="n"/>
      <c r="AD28" s="10" t="n"/>
      <c r="AE28" s="10" t="n"/>
      <c r="AF28" s="10" t="n"/>
      <c r="AG28" s="10" t="n"/>
      <c r="AH28" s="10" t="n"/>
      <c r="AI28" s="11">
        <f>IF($A28="","",COUNTIF(D28:AH28,"P"))</f>
        <v/>
      </c>
      <c r="AJ28" s="11">
        <f>IF($A28="","",COUNTIF(D28:AH28,"F"))</f>
        <v/>
      </c>
      <c r="AK28" s="11">
        <f>IF($A28="","",COUNTIF(D28:AH28,"J"))</f>
        <v/>
      </c>
      <c r="AL28" s="12">
        <f>IF(OR($A28="",COUNTA(D28:AH28)=0),"",AI28/COUNTA(D28:AH28))</f>
        <v/>
      </c>
      <c r="AM28" s="11">
        <f>IF(OR($A28="",$C28=""),"",$C28-AI28)</f>
        <v/>
      </c>
    </row>
    <row r="29">
      <c r="A29" s="9" t="n"/>
      <c r="B29" s="9" t="n"/>
      <c r="C29" s="9" t="n"/>
      <c r="D29" s="10" t="n"/>
      <c r="E29" s="10" t="n"/>
      <c r="F29" s="10" t="n"/>
      <c r="G29" s="10" t="n"/>
      <c r="H29" s="10" t="n"/>
      <c r="I29" s="10" t="n"/>
      <c r="J29" s="10" t="n"/>
      <c r="K29" s="10" t="n"/>
      <c r="L29" s="10" t="n"/>
      <c r="M29" s="10" t="n"/>
      <c r="N29" s="10" t="n"/>
      <c r="O29" s="10" t="n"/>
      <c r="P29" s="10" t="n"/>
      <c r="Q29" s="10" t="n"/>
      <c r="R29" s="10" t="n"/>
      <c r="S29" s="10" t="n"/>
      <c r="T29" s="10" t="n"/>
      <c r="U29" s="10" t="n"/>
      <c r="V29" s="10" t="n"/>
      <c r="W29" s="10" t="n"/>
      <c r="X29" s="10" t="n"/>
      <c r="Y29" s="10" t="n"/>
      <c r="Z29" s="10" t="n"/>
      <c r="AA29" s="10" t="n"/>
      <c r="AB29" s="10" t="n"/>
      <c r="AC29" s="10" t="n"/>
      <c r="AD29" s="10" t="n"/>
      <c r="AE29" s="10" t="n"/>
      <c r="AF29" s="10" t="n"/>
      <c r="AG29" s="10" t="n"/>
      <c r="AH29" s="10" t="n"/>
      <c r="AI29" s="11">
        <f>IF($A29="","",COUNTIF(D29:AH29,"P"))</f>
        <v/>
      </c>
      <c r="AJ29" s="11">
        <f>IF($A29="","",COUNTIF(D29:AH29,"F"))</f>
        <v/>
      </c>
      <c r="AK29" s="11">
        <f>IF($A29="","",COUNTIF(D29:AH29,"J"))</f>
        <v/>
      </c>
      <c r="AL29" s="12">
        <f>IF(OR($A29="",COUNTA(D29:AH29)=0),"",AI29/COUNTA(D29:AH29))</f>
        <v/>
      </c>
      <c r="AM29" s="11">
        <f>IF(OR($A29="",$C29=""),"",$C29-AI29)</f>
        <v/>
      </c>
    </row>
    <row r="30">
      <c r="A30" s="9" t="n"/>
      <c r="B30" s="9" t="n"/>
      <c r="C30" s="9" t="n"/>
      <c r="D30" s="10" t="n"/>
      <c r="E30" s="10" t="n"/>
      <c r="F30" s="10" t="n"/>
      <c r="G30" s="10" t="n"/>
      <c r="H30" s="10" t="n"/>
      <c r="I30" s="10" t="n"/>
      <c r="J30" s="10" t="n"/>
      <c r="K30" s="10" t="n"/>
      <c r="L30" s="10" t="n"/>
      <c r="M30" s="10" t="n"/>
      <c r="N30" s="10" t="n"/>
      <c r="O30" s="10" t="n"/>
      <c r="P30" s="10" t="n"/>
      <c r="Q30" s="10" t="n"/>
      <c r="R30" s="10" t="n"/>
      <c r="S30" s="10" t="n"/>
      <c r="T30" s="10" t="n"/>
      <c r="U30" s="10" t="n"/>
      <c r="V30" s="10" t="n"/>
      <c r="W30" s="10" t="n"/>
      <c r="X30" s="10" t="n"/>
      <c r="Y30" s="10" t="n"/>
      <c r="Z30" s="10" t="n"/>
      <c r="AA30" s="10" t="n"/>
      <c r="AB30" s="10" t="n"/>
      <c r="AC30" s="10" t="n"/>
      <c r="AD30" s="10" t="n"/>
      <c r="AE30" s="10" t="n"/>
      <c r="AF30" s="10" t="n"/>
      <c r="AG30" s="10" t="n"/>
      <c r="AH30" s="10" t="n"/>
      <c r="AI30" s="11">
        <f>IF($A30="","",COUNTIF(D30:AH30,"P"))</f>
        <v/>
      </c>
      <c r="AJ30" s="11">
        <f>IF($A30="","",COUNTIF(D30:AH30,"F"))</f>
        <v/>
      </c>
      <c r="AK30" s="11">
        <f>IF($A30="","",COUNTIF(D30:AH30,"J"))</f>
        <v/>
      </c>
      <c r="AL30" s="12">
        <f>IF(OR($A30="",COUNTA(D30:AH30)=0),"",AI30/COUNTA(D30:AH30))</f>
        <v/>
      </c>
      <c r="AM30" s="11">
        <f>IF(OR($A30="",$C30=""),"",$C30-AI30)</f>
        <v/>
      </c>
    </row>
    <row r="31">
      <c r="A31" s="9" t="n"/>
      <c r="B31" s="9" t="n"/>
      <c r="C31" s="9" t="n"/>
      <c r="D31" s="10" t="n"/>
      <c r="E31" s="10" t="n"/>
      <c r="F31" s="10" t="n"/>
      <c r="G31" s="10" t="n"/>
      <c r="H31" s="10" t="n"/>
      <c r="I31" s="10" t="n"/>
      <c r="J31" s="10" t="n"/>
      <c r="K31" s="10" t="n"/>
      <c r="L31" s="10" t="n"/>
      <c r="M31" s="10" t="n"/>
      <c r="N31" s="10" t="n"/>
      <c r="O31" s="10" t="n"/>
      <c r="P31" s="10" t="n"/>
      <c r="Q31" s="10" t="n"/>
      <c r="R31" s="10" t="n"/>
      <c r="S31" s="10" t="n"/>
      <c r="T31" s="10" t="n"/>
      <c r="U31" s="10" t="n"/>
      <c r="V31" s="10" t="n"/>
      <c r="W31" s="10" t="n"/>
      <c r="X31" s="10" t="n"/>
      <c r="Y31" s="10" t="n"/>
      <c r="Z31" s="10" t="n"/>
      <c r="AA31" s="10" t="n"/>
      <c r="AB31" s="10" t="n"/>
      <c r="AC31" s="10" t="n"/>
      <c r="AD31" s="10" t="n"/>
      <c r="AE31" s="10" t="n"/>
      <c r="AF31" s="10" t="n"/>
      <c r="AG31" s="10" t="n"/>
      <c r="AH31" s="10" t="n"/>
      <c r="AI31" s="11">
        <f>IF($A31="","",COUNTIF(D31:AH31,"P"))</f>
        <v/>
      </c>
      <c r="AJ31" s="11">
        <f>IF($A31="","",COUNTIF(D31:AH31,"F"))</f>
        <v/>
      </c>
      <c r="AK31" s="11">
        <f>IF($A31="","",COUNTIF(D31:AH31,"J"))</f>
        <v/>
      </c>
      <c r="AL31" s="12">
        <f>IF(OR($A31="",COUNTA(D31:AH31)=0),"",AI31/COUNTA(D31:AH31))</f>
        <v/>
      </c>
      <c r="AM31" s="11">
        <f>IF(OR($A31="",$C31=""),"",$C31-AI31)</f>
        <v/>
      </c>
    </row>
    <row r="32">
      <c r="A32" s="9" t="n"/>
      <c r="B32" s="9" t="n"/>
      <c r="C32" s="9" t="n"/>
      <c r="D32" s="10" t="n"/>
      <c r="E32" s="10" t="n"/>
      <c r="F32" s="10" t="n"/>
      <c r="G32" s="10" t="n"/>
      <c r="H32" s="10" t="n"/>
      <c r="I32" s="10" t="n"/>
      <c r="J32" s="10" t="n"/>
      <c r="K32" s="10" t="n"/>
      <c r="L32" s="10" t="n"/>
      <c r="M32" s="10" t="n"/>
      <c r="N32" s="10" t="n"/>
      <c r="O32" s="10" t="n"/>
      <c r="P32" s="10" t="n"/>
      <c r="Q32" s="10" t="n"/>
      <c r="R32" s="10" t="n"/>
      <c r="S32" s="10" t="n"/>
      <c r="T32" s="10" t="n"/>
      <c r="U32" s="10" t="n"/>
      <c r="V32" s="10" t="n"/>
      <c r="W32" s="10" t="n"/>
      <c r="X32" s="10" t="n"/>
      <c r="Y32" s="10" t="n"/>
      <c r="Z32" s="10" t="n"/>
      <c r="AA32" s="10" t="n"/>
      <c r="AB32" s="10" t="n"/>
      <c r="AC32" s="10" t="n"/>
      <c r="AD32" s="10" t="n"/>
      <c r="AE32" s="10" t="n"/>
      <c r="AF32" s="10" t="n"/>
      <c r="AG32" s="10" t="n"/>
      <c r="AH32" s="10" t="n"/>
      <c r="AI32" s="11">
        <f>IF($A32="","",COUNTIF(D32:AH32,"P"))</f>
        <v/>
      </c>
      <c r="AJ32" s="11">
        <f>IF($A32="","",COUNTIF(D32:AH32,"F"))</f>
        <v/>
      </c>
      <c r="AK32" s="11">
        <f>IF($A32="","",COUNTIF(D32:AH32,"J"))</f>
        <v/>
      </c>
      <c r="AL32" s="12">
        <f>IF(OR($A32="",COUNTA(D32:AH32)=0),"",AI32/COUNTA(D32:AH32))</f>
        <v/>
      </c>
      <c r="AM32" s="11">
        <f>IF(OR($A32="",$C32=""),"",$C32-AI32)</f>
        <v/>
      </c>
    </row>
    <row r="33">
      <c r="A33" s="9" t="n"/>
      <c r="B33" s="9" t="n"/>
      <c r="C33" s="9" t="n"/>
      <c r="D33" s="10" t="n"/>
      <c r="E33" s="10" t="n"/>
      <c r="F33" s="10" t="n"/>
      <c r="G33" s="10" t="n"/>
      <c r="H33" s="10" t="n"/>
      <c r="I33" s="10" t="n"/>
      <c r="J33" s="10" t="n"/>
      <c r="K33" s="10" t="n"/>
      <c r="L33" s="10" t="n"/>
      <c r="M33" s="10" t="n"/>
      <c r="N33" s="10" t="n"/>
      <c r="O33" s="10" t="n"/>
      <c r="P33" s="10" t="n"/>
      <c r="Q33" s="10" t="n"/>
      <c r="R33" s="10" t="n"/>
      <c r="S33" s="10" t="n"/>
      <c r="T33" s="10" t="n"/>
      <c r="U33" s="10" t="n"/>
      <c r="V33" s="10" t="n"/>
      <c r="W33" s="10" t="n"/>
      <c r="X33" s="10" t="n"/>
      <c r="Y33" s="10" t="n"/>
      <c r="Z33" s="10" t="n"/>
      <c r="AA33" s="10" t="n"/>
      <c r="AB33" s="10" t="n"/>
      <c r="AC33" s="10" t="n"/>
      <c r="AD33" s="10" t="n"/>
      <c r="AE33" s="10" t="n"/>
      <c r="AF33" s="10" t="n"/>
      <c r="AG33" s="10" t="n"/>
      <c r="AH33" s="10" t="n"/>
      <c r="AI33" s="11">
        <f>IF($A33="","",COUNTIF(D33:AH33,"P"))</f>
        <v/>
      </c>
      <c r="AJ33" s="11">
        <f>IF($A33="","",COUNTIF(D33:AH33,"F"))</f>
        <v/>
      </c>
      <c r="AK33" s="11">
        <f>IF($A33="","",COUNTIF(D33:AH33,"J"))</f>
        <v/>
      </c>
      <c r="AL33" s="12">
        <f>IF(OR($A33="",COUNTA(D33:AH33)=0),"",AI33/COUNTA(D33:AH33))</f>
        <v/>
      </c>
      <c r="AM33" s="11">
        <f>IF(OR($A33="",$C33=""),"",$C33-AI33)</f>
        <v/>
      </c>
    </row>
    <row r="34">
      <c r="A34" s="9" t="n"/>
      <c r="B34" s="9" t="n"/>
      <c r="C34" s="9" t="n"/>
      <c r="D34" s="10" t="n"/>
      <c r="E34" s="10" t="n"/>
      <c r="F34" s="10" t="n"/>
      <c r="G34" s="10" t="n"/>
      <c r="H34" s="10" t="n"/>
      <c r="I34" s="10" t="n"/>
      <c r="J34" s="10" t="n"/>
      <c r="K34" s="10" t="n"/>
      <c r="L34" s="10" t="n"/>
      <c r="M34" s="10" t="n"/>
      <c r="N34" s="10" t="n"/>
      <c r="O34" s="10" t="n"/>
      <c r="P34" s="10" t="n"/>
      <c r="Q34" s="10" t="n"/>
      <c r="R34" s="10" t="n"/>
      <c r="S34" s="10" t="n"/>
      <c r="T34" s="10" t="n"/>
      <c r="U34" s="10" t="n"/>
      <c r="V34" s="10" t="n"/>
      <c r="W34" s="10" t="n"/>
      <c r="X34" s="10" t="n"/>
      <c r="Y34" s="10" t="n"/>
      <c r="Z34" s="10" t="n"/>
      <c r="AA34" s="10" t="n"/>
      <c r="AB34" s="10" t="n"/>
      <c r="AC34" s="10" t="n"/>
      <c r="AD34" s="10" t="n"/>
      <c r="AE34" s="10" t="n"/>
      <c r="AF34" s="10" t="n"/>
      <c r="AG34" s="10" t="n"/>
      <c r="AH34" s="10" t="n"/>
      <c r="AI34" s="11">
        <f>IF($A34="","",COUNTIF(D34:AH34,"P"))</f>
        <v/>
      </c>
      <c r="AJ34" s="11">
        <f>IF($A34="","",COUNTIF(D34:AH34,"F"))</f>
        <v/>
      </c>
      <c r="AK34" s="11">
        <f>IF($A34="","",COUNTIF(D34:AH34,"J"))</f>
        <v/>
      </c>
      <c r="AL34" s="12">
        <f>IF(OR($A34="",COUNTA(D34:AH34)=0),"",AI34/COUNTA(D34:AH34))</f>
        <v/>
      </c>
      <c r="AM34" s="11">
        <f>IF(OR($A34="",$C34=""),"",$C34-AI34)</f>
        <v/>
      </c>
    </row>
    <row r="35">
      <c r="A35" s="9" t="n"/>
      <c r="B35" s="9" t="n"/>
      <c r="C35" s="9" t="n"/>
      <c r="D35" s="10" t="n"/>
      <c r="E35" s="10" t="n"/>
      <c r="F35" s="10" t="n"/>
      <c r="G35" s="10" t="n"/>
      <c r="H35" s="10" t="n"/>
      <c r="I35" s="10" t="n"/>
      <c r="J35" s="10" t="n"/>
      <c r="K35" s="10" t="n"/>
      <c r="L35" s="10" t="n"/>
      <c r="M35" s="10" t="n"/>
      <c r="N35" s="10" t="n"/>
      <c r="O35" s="10" t="n"/>
      <c r="P35" s="10" t="n"/>
      <c r="Q35" s="10" t="n"/>
      <c r="R35" s="10" t="n"/>
      <c r="S35" s="10" t="n"/>
      <c r="T35" s="10" t="n"/>
      <c r="U35" s="10" t="n"/>
      <c r="V35" s="10" t="n"/>
      <c r="W35" s="10" t="n"/>
      <c r="X35" s="10" t="n"/>
      <c r="Y35" s="10" t="n"/>
      <c r="Z35" s="10" t="n"/>
      <c r="AA35" s="10" t="n"/>
      <c r="AB35" s="10" t="n"/>
      <c r="AC35" s="10" t="n"/>
      <c r="AD35" s="10" t="n"/>
      <c r="AE35" s="10" t="n"/>
      <c r="AF35" s="10" t="n"/>
      <c r="AG35" s="10" t="n"/>
      <c r="AH35" s="10" t="n"/>
      <c r="AI35" s="11">
        <f>IF($A35="","",COUNTIF(D35:AH35,"P"))</f>
        <v/>
      </c>
      <c r="AJ35" s="11">
        <f>IF($A35="","",COUNTIF(D35:AH35,"F"))</f>
        <v/>
      </c>
      <c r="AK35" s="11">
        <f>IF($A35="","",COUNTIF(D35:AH35,"J"))</f>
        <v/>
      </c>
      <c r="AL35" s="12">
        <f>IF(OR($A35="",COUNTA(D35:AH35)=0),"",AI35/COUNTA(D35:AH35))</f>
        <v/>
      </c>
      <c r="AM35" s="11">
        <f>IF(OR($A35="",$C35=""),"",$C35-AI35)</f>
        <v/>
      </c>
    </row>
    <row r="36">
      <c r="A36" s="9" t="n"/>
      <c r="B36" s="9" t="n"/>
      <c r="C36" s="9" t="n"/>
      <c r="D36" s="10" t="n"/>
      <c r="E36" s="10" t="n"/>
      <c r="F36" s="10" t="n"/>
      <c r="G36" s="10" t="n"/>
      <c r="H36" s="10" t="n"/>
      <c r="I36" s="10" t="n"/>
      <c r="J36" s="10" t="n"/>
      <c r="K36" s="10" t="n"/>
      <c r="L36" s="10" t="n"/>
      <c r="M36" s="10" t="n"/>
      <c r="N36" s="10" t="n"/>
      <c r="O36" s="10" t="n"/>
      <c r="P36" s="10" t="n"/>
      <c r="Q36" s="10" t="n"/>
      <c r="R36" s="10" t="n"/>
      <c r="S36" s="10" t="n"/>
      <c r="T36" s="10" t="n"/>
      <c r="U36" s="10" t="n"/>
      <c r="V36" s="10" t="n"/>
      <c r="W36" s="10" t="n"/>
      <c r="X36" s="10" t="n"/>
      <c r="Y36" s="10" t="n"/>
      <c r="Z36" s="10" t="n"/>
      <c r="AA36" s="10" t="n"/>
      <c r="AB36" s="10" t="n"/>
      <c r="AC36" s="10" t="n"/>
      <c r="AD36" s="10" t="n"/>
      <c r="AE36" s="10" t="n"/>
      <c r="AF36" s="10" t="n"/>
      <c r="AG36" s="10" t="n"/>
      <c r="AH36" s="10" t="n"/>
      <c r="AI36" s="11">
        <f>IF($A36="","",COUNTIF(D36:AH36,"P"))</f>
        <v/>
      </c>
      <c r="AJ36" s="11">
        <f>IF($A36="","",COUNTIF(D36:AH36,"F"))</f>
        <v/>
      </c>
      <c r="AK36" s="11">
        <f>IF($A36="","",COUNTIF(D36:AH36,"J"))</f>
        <v/>
      </c>
      <c r="AL36" s="12">
        <f>IF(OR($A36="",COUNTA(D36:AH36)=0),"",AI36/COUNTA(D36:AH36))</f>
        <v/>
      </c>
      <c r="AM36" s="11">
        <f>IF(OR($A36="",$C36=""),"",$C36-AI36)</f>
        <v/>
      </c>
    </row>
    <row r="37">
      <c r="A37" s="9" t="n"/>
      <c r="B37" s="9" t="n"/>
      <c r="C37" s="9" t="n"/>
      <c r="D37" s="10" t="n"/>
      <c r="E37" s="10" t="n"/>
      <c r="F37" s="10" t="n"/>
      <c r="G37" s="10" t="n"/>
      <c r="H37" s="10" t="n"/>
      <c r="I37" s="10" t="n"/>
      <c r="J37" s="10" t="n"/>
      <c r="K37" s="10" t="n"/>
      <c r="L37" s="10" t="n"/>
      <c r="M37" s="10" t="n"/>
      <c r="N37" s="10" t="n"/>
      <c r="O37" s="10" t="n"/>
      <c r="P37" s="10" t="n"/>
      <c r="Q37" s="10" t="n"/>
      <c r="R37" s="10" t="n"/>
      <c r="S37" s="10" t="n"/>
      <c r="T37" s="10" t="n"/>
      <c r="U37" s="10" t="n"/>
      <c r="V37" s="10" t="n"/>
      <c r="W37" s="10" t="n"/>
      <c r="X37" s="10" t="n"/>
      <c r="Y37" s="10" t="n"/>
      <c r="Z37" s="10" t="n"/>
      <c r="AA37" s="10" t="n"/>
      <c r="AB37" s="10" t="n"/>
      <c r="AC37" s="10" t="n"/>
      <c r="AD37" s="10" t="n"/>
      <c r="AE37" s="10" t="n"/>
      <c r="AF37" s="10" t="n"/>
      <c r="AG37" s="10" t="n"/>
      <c r="AH37" s="10" t="n"/>
      <c r="AI37" s="11">
        <f>IF($A37="","",COUNTIF(D37:AH37,"P"))</f>
        <v/>
      </c>
      <c r="AJ37" s="11">
        <f>IF($A37="","",COUNTIF(D37:AH37,"F"))</f>
        <v/>
      </c>
      <c r="AK37" s="11">
        <f>IF($A37="","",COUNTIF(D37:AH37,"J"))</f>
        <v/>
      </c>
      <c r="AL37" s="12">
        <f>IF(OR($A37="",COUNTA(D37:AH37)=0),"",AI37/COUNTA(D37:AH37))</f>
        <v/>
      </c>
      <c r="AM37" s="11">
        <f>IF(OR($A37="",$C37=""),"",$C37-AI37)</f>
        <v/>
      </c>
    </row>
    <row r="38">
      <c r="A38" s="9" t="n"/>
      <c r="B38" s="9" t="n"/>
      <c r="C38" s="9" t="n"/>
      <c r="D38" s="10" t="n"/>
      <c r="E38" s="10" t="n"/>
      <c r="F38" s="10" t="n"/>
      <c r="G38" s="10" t="n"/>
      <c r="H38" s="10" t="n"/>
      <c r="I38" s="10" t="n"/>
      <c r="J38" s="10" t="n"/>
      <c r="K38" s="10" t="n"/>
      <c r="L38" s="10" t="n"/>
      <c r="M38" s="10" t="n"/>
      <c r="N38" s="10" t="n"/>
      <c r="O38" s="10" t="n"/>
      <c r="P38" s="10" t="n"/>
      <c r="Q38" s="10" t="n"/>
      <c r="R38" s="10" t="n"/>
      <c r="S38" s="10" t="n"/>
      <c r="T38" s="10" t="n"/>
      <c r="U38" s="10" t="n"/>
      <c r="V38" s="10" t="n"/>
      <c r="W38" s="10" t="n"/>
      <c r="X38" s="10" t="n"/>
      <c r="Y38" s="10" t="n"/>
      <c r="Z38" s="10" t="n"/>
      <c r="AA38" s="10" t="n"/>
      <c r="AB38" s="10" t="n"/>
      <c r="AC38" s="10" t="n"/>
      <c r="AD38" s="10" t="n"/>
      <c r="AE38" s="10" t="n"/>
      <c r="AF38" s="10" t="n"/>
      <c r="AG38" s="10" t="n"/>
      <c r="AH38" s="10" t="n"/>
      <c r="AI38" s="11">
        <f>IF($A38="","",COUNTIF(D38:AH38,"P"))</f>
        <v/>
      </c>
      <c r="AJ38" s="11">
        <f>IF($A38="","",COUNTIF(D38:AH38,"F"))</f>
        <v/>
      </c>
      <c r="AK38" s="11">
        <f>IF($A38="","",COUNTIF(D38:AH38,"J"))</f>
        <v/>
      </c>
      <c r="AL38" s="12">
        <f>IF(OR($A38="",COUNTA(D38:AH38)=0),"",AI38/COUNTA(D38:AH38))</f>
        <v/>
      </c>
      <c r="AM38" s="11">
        <f>IF(OR($A38="",$C38=""),"",$C38-AI38)</f>
        <v/>
      </c>
    </row>
    <row r="39">
      <c r="A39" s="9" t="n"/>
      <c r="B39" s="9" t="n"/>
      <c r="C39" s="9" t="n"/>
      <c r="D39" s="10" t="n"/>
      <c r="E39" s="10" t="n"/>
      <c r="F39" s="10" t="n"/>
      <c r="G39" s="10" t="n"/>
      <c r="H39" s="10" t="n"/>
      <c r="I39" s="10" t="n"/>
      <c r="J39" s="10" t="n"/>
      <c r="K39" s="10" t="n"/>
      <c r="L39" s="10" t="n"/>
      <c r="M39" s="10" t="n"/>
      <c r="N39" s="10" t="n"/>
      <c r="O39" s="10" t="n"/>
      <c r="P39" s="10" t="n"/>
      <c r="Q39" s="10" t="n"/>
      <c r="R39" s="10" t="n"/>
      <c r="S39" s="10" t="n"/>
      <c r="T39" s="10" t="n"/>
      <c r="U39" s="10" t="n"/>
      <c r="V39" s="10" t="n"/>
      <c r="W39" s="10" t="n"/>
      <c r="X39" s="10" t="n"/>
      <c r="Y39" s="10" t="n"/>
      <c r="Z39" s="10" t="n"/>
      <c r="AA39" s="10" t="n"/>
      <c r="AB39" s="10" t="n"/>
      <c r="AC39" s="10" t="n"/>
      <c r="AD39" s="10" t="n"/>
      <c r="AE39" s="10" t="n"/>
      <c r="AF39" s="10" t="n"/>
      <c r="AG39" s="10" t="n"/>
      <c r="AH39" s="10" t="n"/>
      <c r="AI39" s="11">
        <f>IF($A39="","",COUNTIF(D39:AH39,"P"))</f>
        <v/>
      </c>
      <c r="AJ39" s="11">
        <f>IF($A39="","",COUNTIF(D39:AH39,"F"))</f>
        <v/>
      </c>
      <c r="AK39" s="11">
        <f>IF($A39="","",COUNTIF(D39:AH39,"J"))</f>
        <v/>
      </c>
      <c r="AL39" s="12">
        <f>IF(OR($A39="",COUNTA(D39:AH39)=0),"",AI39/COUNTA(D39:AH39))</f>
        <v/>
      </c>
      <c r="AM39" s="11">
        <f>IF(OR($A39="",$C39=""),"",$C39-AI39)</f>
        <v/>
      </c>
    </row>
    <row r="40">
      <c r="A40" s="9" t="n"/>
      <c r="B40" s="9" t="n"/>
      <c r="C40" s="9" t="n"/>
      <c r="D40" s="10" t="n"/>
      <c r="E40" s="10" t="n"/>
      <c r="F40" s="10" t="n"/>
      <c r="G40" s="10" t="n"/>
      <c r="H40" s="10" t="n"/>
      <c r="I40" s="10" t="n"/>
      <c r="J40" s="10" t="n"/>
      <c r="K40" s="10" t="n"/>
      <c r="L40" s="10" t="n"/>
      <c r="M40" s="10" t="n"/>
      <c r="N40" s="10" t="n"/>
      <c r="O40" s="10" t="n"/>
      <c r="P40" s="10" t="n"/>
      <c r="Q40" s="10" t="n"/>
      <c r="R40" s="10" t="n"/>
      <c r="S40" s="10" t="n"/>
      <c r="T40" s="10" t="n"/>
      <c r="U40" s="10" t="n"/>
      <c r="V40" s="10" t="n"/>
      <c r="W40" s="10" t="n"/>
      <c r="X40" s="10" t="n"/>
      <c r="Y40" s="10" t="n"/>
      <c r="Z40" s="10" t="n"/>
      <c r="AA40" s="10" t="n"/>
      <c r="AB40" s="10" t="n"/>
      <c r="AC40" s="10" t="n"/>
      <c r="AD40" s="10" t="n"/>
      <c r="AE40" s="10" t="n"/>
      <c r="AF40" s="10" t="n"/>
      <c r="AG40" s="10" t="n"/>
      <c r="AH40" s="10" t="n"/>
      <c r="AI40" s="11">
        <f>IF($A40="","",COUNTIF(D40:AH40,"P"))</f>
        <v/>
      </c>
      <c r="AJ40" s="11">
        <f>IF($A40="","",COUNTIF(D40:AH40,"F"))</f>
        <v/>
      </c>
      <c r="AK40" s="11">
        <f>IF($A40="","",COUNTIF(D40:AH40,"J"))</f>
        <v/>
      </c>
      <c r="AL40" s="12">
        <f>IF(OR($A40="",COUNTA(D40:AH40)=0),"",AI40/COUNTA(D40:AH40))</f>
        <v/>
      </c>
      <c r="AM40" s="11">
        <f>IF(OR($A40="",$C40=""),"",$C40-AI40)</f>
        <v/>
      </c>
    </row>
    <row r="41">
      <c r="A41" s="9" t="n"/>
      <c r="B41" s="9" t="n"/>
      <c r="C41" s="9" t="n"/>
      <c r="D41" s="10" t="n"/>
      <c r="E41" s="10" t="n"/>
      <c r="F41" s="10" t="n"/>
      <c r="G41" s="10" t="n"/>
      <c r="H41" s="10" t="n"/>
      <c r="I41" s="10" t="n"/>
      <c r="J41" s="10" t="n"/>
      <c r="K41" s="10" t="n"/>
      <c r="L41" s="10" t="n"/>
      <c r="M41" s="10" t="n"/>
      <c r="N41" s="10" t="n"/>
      <c r="O41" s="10" t="n"/>
      <c r="P41" s="10" t="n"/>
      <c r="Q41" s="10" t="n"/>
      <c r="R41" s="10" t="n"/>
      <c r="S41" s="10" t="n"/>
      <c r="T41" s="10" t="n"/>
      <c r="U41" s="10" t="n"/>
      <c r="V41" s="10" t="n"/>
      <c r="W41" s="10" t="n"/>
      <c r="X41" s="10" t="n"/>
      <c r="Y41" s="10" t="n"/>
      <c r="Z41" s="10" t="n"/>
      <c r="AA41" s="10" t="n"/>
      <c r="AB41" s="10" t="n"/>
      <c r="AC41" s="10" t="n"/>
      <c r="AD41" s="10" t="n"/>
      <c r="AE41" s="10" t="n"/>
      <c r="AF41" s="10" t="n"/>
      <c r="AG41" s="10" t="n"/>
      <c r="AH41" s="10" t="n"/>
      <c r="AI41" s="11">
        <f>IF($A41="","",COUNTIF(D41:AH41,"P"))</f>
        <v/>
      </c>
      <c r="AJ41" s="11">
        <f>IF($A41="","",COUNTIF(D41:AH41,"F"))</f>
        <v/>
      </c>
      <c r="AK41" s="11">
        <f>IF($A41="","",COUNTIF(D41:AH41,"J"))</f>
        <v/>
      </c>
      <c r="AL41" s="12">
        <f>IF(OR($A41="",COUNTA(D41:AH41)=0),"",AI41/COUNTA(D41:AH41))</f>
        <v/>
      </c>
      <c r="AM41" s="11">
        <f>IF(OR($A41="",$C41=""),"",$C41-AI41)</f>
        <v/>
      </c>
    </row>
    <row r="42">
      <c r="A42" s="9" t="n"/>
      <c r="B42" s="9" t="n"/>
      <c r="C42" s="9" t="n"/>
      <c r="D42" s="10" t="n"/>
      <c r="E42" s="10" t="n"/>
      <c r="F42" s="10" t="n"/>
      <c r="G42" s="10" t="n"/>
      <c r="H42" s="10" t="n"/>
      <c r="I42" s="10" t="n"/>
      <c r="J42" s="10" t="n"/>
      <c r="K42" s="10" t="n"/>
      <c r="L42" s="10" t="n"/>
      <c r="M42" s="10" t="n"/>
      <c r="N42" s="10" t="n"/>
      <c r="O42" s="10" t="n"/>
      <c r="P42" s="10" t="n"/>
      <c r="Q42" s="10" t="n"/>
      <c r="R42" s="10" t="n"/>
      <c r="S42" s="10" t="n"/>
      <c r="T42" s="10" t="n"/>
      <c r="U42" s="10" t="n"/>
      <c r="V42" s="10" t="n"/>
      <c r="W42" s="10" t="n"/>
      <c r="X42" s="10" t="n"/>
      <c r="Y42" s="10" t="n"/>
      <c r="Z42" s="10" t="n"/>
      <c r="AA42" s="10" t="n"/>
      <c r="AB42" s="10" t="n"/>
      <c r="AC42" s="10" t="n"/>
      <c r="AD42" s="10" t="n"/>
      <c r="AE42" s="10" t="n"/>
      <c r="AF42" s="10" t="n"/>
      <c r="AG42" s="10" t="n"/>
      <c r="AH42" s="10" t="n"/>
      <c r="AI42" s="11">
        <f>IF($A42="","",COUNTIF(D42:AH42,"P"))</f>
        <v/>
      </c>
      <c r="AJ42" s="11">
        <f>IF($A42="","",COUNTIF(D42:AH42,"F"))</f>
        <v/>
      </c>
      <c r="AK42" s="11">
        <f>IF($A42="","",COUNTIF(D42:AH42,"J"))</f>
        <v/>
      </c>
      <c r="AL42" s="12">
        <f>IF(OR($A42="",COUNTA(D42:AH42)=0),"",AI42/COUNTA(D42:AH42))</f>
        <v/>
      </c>
      <c r="AM42" s="11">
        <f>IF(OR($A42="",$C42=""),"",$C42-AI42)</f>
        <v/>
      </c>
    </row>
    <row r="43">
      <c r="A43" s="9" t="n"/>
      <c r="B43" s="9" t="n"/>
      <c r="C43" s="9" t="n"/>
      <c r="D43" s="10" t="n"/>
      <c r="E43" s="10" t="n"/>
      <c r="F43" s="10" t="n"/>
      <c r="G43" s="10" t="n"/>
      <c r="H43" s="10" t="n"/>
      <c r="I43" s="10" t="n"/>
      <c r="J43" s="10" t="n"/>
      <c r="K43" s="10" t="n"/>
      <c r="L43" s="10" t="n"/>
      <c r="M43" s="10" t="n"/>
      <c r="N43" s="10" t="n"/>
      <c r="O43" s="10" t="n"/>
      <c r="P43" s="10" t="n"/>
      <c r="Q43" s="10" t="n"/>
      <c r="R43" s="10" t="n"/>
      <c r="S43" s="10" t="n"/>
      <c r="T43" s="10" t="n"/>
      <c r="U43" s="10" t="n"/>
      <c r="V43" s="10" t="n"/>
      <c r="W43" s="10" t="n"/>
      <c r="X43" s="10" t="n"/>
      <c r="Y43" s="10" t="n"/>
      <c r="Z43" s="10" t="n"/>
      <c r="AA43" s="10" t="n"/>
      <c r="AB43" s="10" t="n"/>
      <c r="AC43" s="10" t="n"/>
      <c r="AD43" s="10" t="n"/>
      <c r="AE43" s="10" t="n"/>
      <c r="AF43" s="10" t="n"/>
      <c r="AG43" s="10" t="n"/>
      <c r="AH43" s="10" t="n"/>
      <c r="AI43" s="11">
        <f>IF($A43="","",COUNTIF(D43:AH43,"P"))</f>
        <v/>
      </c>
      <c r="AJ43" s="11">
        <f>IF($A43="","",COUNTIF(D43:AH43,"F"))</f>
        <v/>
      </c>
      <c r="AK43" s="11">
        <f>IF($A43="","",COUNTIF(D43:AH43,"J"))</f>
        <v/>
      </c>
      <c r="AL43" s="12">
        <f>IF(OR($A43="",COUNTA(D43:AH43)=0),"",AI43/COUNTA(D43:AH43))</f>
        <v/>
      </c>
      <c r="AM43" s="11">
        <f>IF(OR($A43="",$C43=""),"",$C43-AI43)</f>
        <v/>
      </c>
    </row>
    <row r="44">
      <c r="A44" s="9" t="n"/>
      <c r="B44" s="9" t="n"/>
      <c r="C44" s="9" t="n"/>
      <c r="D44" s="10" t="n"/>
      <c r="E44" s="10" t="n"/>
      <c r="F44" s="10" t="n"/>
      <c r="G44" s="10" t="n"/>
      <c r="H44" s="10" t="n"/>
      <c r="I44" s="10" t="n"/>
      <c r="J44" s="10" t="n"/>
      <c r="K44" s="10" t="n"/>
      <c r="L44" s="10" t="n"/>
      <c r="M44" s="10" t="n"/>
      <c r="N44" s="10" t="n"/>
      <c r="O44" s="10" t="n"/>
      <c r="P44" s="10" t="n"/>
      <c r="Q44" s="10" t="n"/>
      <c r="R44" s="10" t="n"/>
      <c r="S44" s="10" t="n"/>
      <c r="T44" s="10" t="n"/>
      <c r="U44" s="10" t="n"/>
      <c r="V44" s="10" t="n"/>
      <c r="W44" s="10" t="n"/>
      <c r="X44" s="10" t="n"/>
      <c r="Y44" s="10" t="n"/>
      <c r="Z44" s="10" t="n"/>
      <c r="AA44" s="10" t="n"/>
      <c r="AB44" s="10" t="n"/>
      <c r="AC44" s="10" t="n"/>
      <c r="AD44" s="10" t="n"/>
      <c r="AE44" s="10" t="n"/>
      <c r="AF44" s="10" t="n"/>
      <c r="AG44" s="10" t="n"/>
      <c r="AH44" s="10" t="n"/>
      <c r="AI44" s="11">
        <f>IF($A44="","",COUNTIF(D44:AH44,"P"))</f>
        <v/>
      </c>
      <c r="AJ44" s="11">
        <f>IF($A44="","",COUNTIF(D44:AH44,"F"))</f>
        <v/>
      </c>
      <c r="AK44" s="11">
        <f>IF($A44="","",COUNTIF(D44:AH44,"J"))</f>
        <v/>
      </c>
      <c r="AL44" s="12">
        <f>IF(OR($A44="",COUNTA(D44:AH44)=0),"",AI44/COUNTA(D44:AH44))</f>
        <v/>
      </c>
      <c r="AM44" s="11">
        <f>IF(OR($A44="",$C44=""),"",$C44-AI44)</f>
        <v/>
      </c>
    </row>
    <row r="45">
      <c r="A45" s="9" t="n"/>
      <c r="B45" s="9" t="n"/>
      <c r="C45" s="9" t="n"/>
      <c r="D45" s="10" t="n"/>
      <c r="E45" s="10" t="n"/>
      <c r="F45" s="10" t="n"/>
      <c r="G45" s="10" t="n"/>
      <c r="H45" s="10" t="n"/>
      <c r="I45" s="10" t="n"/>
      <c r="J45" s="10" t="n"/>
      <c r="K45" s="10" t="n"/>
      <c r="L45" s="10" t="n"/>
      <c r="M45" s="10" t="n"/>
      <c r="N45" s="10" t="n"/>
      <c r="O45" s="10" t="n"/>
      <c r="P45" s="10" t="n"/>
      <c r="Q45" s="10" t="n"/>
      <c r="R45" s="10" t="n"/>
      <c r="S45" s="10" t="n"/>
      <c r="T45" s="10" t="n"/>
      <c r="U45" s="10" t="n"/>
      <c r="V45" s="10" t="n"/>
      <c r="W45" s="10" t="n"/>
      <c r="X45" s="10" t="n"/>
      <c r="Y45" s="10" t="n"/>
      <c r="Z45" s="10" t="n"/>
      <c r="AA45" s="10" t="n"/>
      <c r="AB45" s="10" t="n"/>
      <c r="AC45" s="10" t="n"/>
      <c r="AD45" s="10" t="n"/>
      <c r="AE45" s="10" t="n"/>
      <c r="AF45" s="10" t="n"/>
      <c r="AG45" s="10" t="n"/>
      <c r="AH45" s="10" t="n"/>
      <c r="AI45" s="11">
        <f>IF($A45="","",COUNTIF(D45:AH45,"P"))</f>
        <v/>
      </c>
      <c r="AJ45" s="11">
        <f>IF($A45="","",COUNTIF(D45:AH45,"F"))</f>
        <v/>
      </c>
      <c r="AK45" s="11">
        <f>IF($A45="","",COUNTIF(D45:AH45,"J"))</f>
        <v/>
      </c>
      <c r="AL45" s="12">
        <f>IF(OR($A45="",COUNTA(D45:AH45)=0),"",AI45/COUNTA(D45:AH45))</f>
        <v/>
      </c>
      <c r="AM45" s="11">
        <f>IF(OR($A45="",$C45=""),"",$C45-AI45)</f>
        <v/>
      </c>
    </row>
    <row r="46">
      <c r="A46" s="9" t="n"/>
      <c r="B46" s="9" t="n"/>
      <c r="C46" s="9" t="n"/>
      <c r="D46" s="10" t="n"/>
      <c r="E46" s="10" t="n"/>
      <c r="F46" s="10" t="n"/>
      <c r="G46" s="10" t="n"/>
      <c r="H46" s="10" t="n"/>
      <c r="I46" s="10" t="n"/>
      <c r="J46" s="10" t="n"/>
      <c r="K46" s="10" t="n"/>
      <c r="L46" s="10" t="n"/>
      <c r="M46" s="10" t="n"/>
      <c r="N46" s="10" t="n"/>
      <c r="O46" s="10" t="n"/>
      <c r="P46" s="10" t="n"/>
      <c r="Q46" s="10" t="n"/>
      <c r="R46" s="10" t="n"/>
      <c r="S46" s="10" t="n"/>
      <c r="T46" s="10" t="n"/>
      <c r="U46" s="10" t="n"/>
      <c r="V46" s="10" t="n"/>
      <c r="W46" s="10" t="n"/>
      <c r="X46" s="10" t="n"/>
      <c r="Y46" s="10" t="n"/>
      <c r="Z46" s="10" t="n"/>
      <c r="AA46" s="10" t="n"/>
      <c r="AB46" s="10" t="n"/>
      <c r="AC46" s="10" t="n"/>
      <c r="AD46" s="10" t="n"/>
      <c r="AE46" s="10" t="n"/>
      <c r="AF46" s="10" t="n"/>
      <c r="AG46" s="10" t="n"/>
      <c r="AH46" s="10" t="n"/>
      <c r="AI46" s="11">
        <f>IF($A46="","",COUNTIF(D46:AH46,"P"))</f>
        <v/>
      </c>
      <c r="AJ46" s="11">
        <f>IF($A46="","",COUNTIF(D46:AH46,"F"))</f>
        <v/>
      </c>
      <c r="AK46" s="11">
        <f>IF($A46="","",COUNTIF(D46:AH46,"J"))</f>
        <v/>
      </c>
      <c r="AL46" s="12">
        <f>IF(OR($A46="",COUNTA(D46:AH46)=0),"",AI46/COUNTA(D46:AH46))</f>
        <v/>
      </c>
      <c r="AM46" s="11">
        <f>IF(OR($A46="",$C46=""),"",$C46-AI46)</f>
        <v/>
      </c>
    </row>
    <row r="47">
      <c r="A47" s="9" t="n"/>
      <c r="B47" s="9" t="n"/>
      <c r="C47" s="9" t="n"/>
      <c r="D47" s="10" t="n"/>
      <c r="E47" s="10" t="n"/>
      <c r="F47" s="10" t="n"/>
      <c r="G47" s="10" t="n"/>
      <c r="H47" s="10" t="n"/>
      <c r="I47" s="10" t="n"/>
      <c r="J47" s="10" t="n"/>
      <c r="K47" s="10" t="n"/>
      <c r="L47" s="10" t="n"/>
      <c r="M47" s="10" t="n"/>
      <c r="N47" s="10" t="n"/>
      <c r="O47" s="10" t="n"/>
      <c r="P47" s="10" t="n"/>
      <c r="Q47" s="10" t="n"/>
      <c r="R47" s="10" t="n"/>
      <c r="S47" s="10" t="n"/>
      <c r="T47" s="10" t="n"/>
      <c r="U47" s="10" t="n"/>
      <c r="V47" s="10" t="n"/>
      <c r="W47" s="10" t="n"/>
      <c r="X47" s="10" t="n"/>
      <c r="Y47" s="10" t="n"/>
      <c r="Z47" s="10" t="n"/>
      <c r="AA47" s="10" t="n"/>
      <c r="AB47" s="10" t="n"/>
      <c r="AC47" s="10" t="n"/>
      <c r="AD47" s="10" t="n"/>
      <c r="AE47" s="10" t="n"/>
      <c r="AF47" s="10" t="n"/>
      <c r="AG47" s="10" t="n"/>
      <c r="AH47" s="10" t="n"/>
      <c r="AI47" s="11">
        <f>IF($A47="","",COUNTIF(D47:AH47,"P"))</f>
        <v/>
      </c>
      <c r="AJ47" s="11">
        <f>IF($A47="","",COUNTIF(D47:AH47,"F"))</f>
        <v/>
      </c>
      <c r="AK47" s="11">
        <f>IF($A47="","",COUNTIF(D47:AH47,"J"))</f>
        <v/>
      </c>
      <c r="AL47" s="12">
        <f>IF(OR($A47="",COUNTA(D47:AH47)=0),"",AI47/COUNTA(D47:AH47))</f>
        <v/>
      </c>
      <c r="AM47" s="11">
        <f>IF(OR($A47="",$C47=""),"",$C47-AI47)</f>
        <v/>
      </c>
    </row>
    <row r="49">
      <c r="A49" s="2" t="inlineStr">
        <is>
          <t>Plantilla gratis de Gestor Centro · gestorcentro.com/guias/control-de-asistencia-excel/</t>
        </is>
      </c>
    </row>
  </sheetData>
  <mergeCells count="4">
    <mergeCell ref="B3:H3"/>
    <mergeCell ref="A2:L2"/>
    <mergeCell ref="B4:H4"/>
    <mergeCell ref="B5:H5"/>
  </mergeCells>
  <conditionalFormatting sqref="D8:AH47">
    <cfRule type="cellIs" priority="1" operator="equal" dxfId="0">
      <formula>"P"</formula>
    </cfRule>
    <cfRule type="cellIs" priority="2" operator="equal" dxfId="1">
      <formula>"F"</formula>
    </cfRule>
    <cfRule type="cellIs" priority="3" operator="equal" dxfId="2">
      <formula>"J"</formula>
    </cfRule>
  </conditionalFormatting>
  <conditionalFormatting sqref="D7:AH7">
    <cfRule type="expression" priority="4" dxfId="3">
      <formula>AND(D7&lt;&gt;"",WEEKDAY(D7,2)&gt;5)</formula>
    </cfRule>
  </conditionalFormatting>
  <conditionalFormatting sqref="AM8:AM47">
    <cfRule type="expression" priority="5" dxfId="2">
      <formula>AND(AM8&lt;&gt;"",AM8&lt;=2)</formula>
    </cfRule>
  </conditionalFormatting>
  <dataValidations count="1">
    <dataValidation sqref="D8:AH47" showDropDown="0" showInputMessage="0" showErrorMessage="0" allowBlank="1" errorTitle="Asistencia" error="Elige una opción de la lista." type="list">
      <formula1>"P,F,J"</formula1>
    </dataValidation>
  </dataValidations>
  <pageMargins left="0.45" right="0.45" top="0.55" bottom="0.5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2026-10-09T23:30:38Z</dcterms:created>
  <dcterms:modified xsi:type="dcterms:W3CDTF">2026-10-09T23:30:38Z</dcterms:modified>
</cp:coreProperties>
</file>